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20" windowWidth="15600" windowHeight="9660" activeTab="1"/>
  </bookViews>
  <sheets>
    <sheet name="FSLC ORG-004-1" sheetId="1" r:id="rId1"/>
    <sheet name="COURSE 1" sheetId="2" r:id="rId2"/>
  </sheets>
  <externalReferences>
    <externalReference r:id="rId5"/>
  </externalReferences>
  <definedNames>
    <definedName name="Base_Inscription">'[1]Inscription'!$B$5:$H$505</definedName>
    <definedName name="_xlnm.Print_Titles" localSheetId="1">'COURSE 1'!$98:$98</definedName>
    <definedName name="_xlnm.Print_Area" localSheetId="1">'COURSE 1'!$B$1:$K$126</definedName>
    <definedName name="_xlnm.Print_Area" localSheetId="0">'FSLC ORG-004-1'!$A$1:$I$45</definedName>
  </definedNames>
  <calcPr fullCalcOnLoad="1"/>
</workbook>
</file>

<file path=xl/sharedStrings.xml><?xml version="1.0" encoding="utf-8"?>
<sst xmlns="http://schemas.openxmlformats.org/spreadsheetml/2006/main" count="874" uniqueCount="608">
  <si>
    <t>ORGANISER</t>
  </si>
  <si>
    <t>TABLEAU DE</t>
  </si>
  <si>
    <t>PUBLICATION</t>
  </si>
  <si>
    <t>DES RESULTATS</t>
  </si>
  <si>
    <t xml:space="preserve">Tableur à renseigner intrégralement </t>
  </si>
  <si>
    <t>pour la publication des résultats de course</t>
  </si>
  <si>
    <t>et le calcul des points au challenge des chiens d'or</t>
  </si>
  <si>
    <t>FEDERATION DES SPORTS</t>
  </si>
  <si>
    <t>ET LOISIRS CANINS</t>
  </si>
  <si>
    <t>225, rue des Arpents</t>
  </si>
  <si>
    <t>76160  ST JACQUES sur DARNETAL</t>
  </si>
  <si>
    <t>www.fslc-canicross.net</t>
  </si>
  <si>
    <t>Rev 0</t>
  </si>
  <si>
    <t>Document Historique</t>
  </si>
  <si>
    <t>DIFFUSION   ETENDUE</t>
  </si>
  <si>
    <t>Rev 1</t>
  </si>
  <si>
    <t>Mise à jour et normalisation de la présentation,</t>
  </si>
  <si>
    <t>Rev</t>
  </si>
  <si>
    <t xml:space="preserve">Document </t>
  </si>
  <si>
    <t>FSLC</t>
  </si>
  <si>
    <t>ORG</t>
  </si>
  <si>
    <t>001</t>
  </si>
  <si>
    <t>Date</t>
  </si>
  <si>
    <t>Annexes</t>
  </si>
  <si>
    <t>Redacteur</t>
  </si>
  <si>
    <t>Page</t>
  </si>
  <si>
    <t>REV 1</t>
  </si>
  <si>
    <t>N°</t>
  </si>
  <si>
    <t>RA</t>
  </si>
  <si>
    <t>1/3</t>
  </si>
  <si>
    <t>NOM DE L'EPREUVE:</t>
  </si>
  <si>
    <t>DATE:</t>
  </si>
  <si>
    <t>Canicross Femmes-Hommes</t>
  </si>
  <si>
    <t xml:space="preserve">Distance : </t>
  </si>
  <si>
    <t>KM</t>
  </si>
  <si>
    <t xml:space="preserve">Epreuve comptant pour les Chiens d'Or </t>
  </si>
  <si>
    <t>NB DE PARTICIPANTS</t>
  </si>
  <si>
    <t>Classement</t>
  </si>
  <si>
    <t>Licence</t>
  </si>
  <si>
    <t xml:space="preserve">Nom </t>
  </si>
  <si>
    <t>Prénom</t>
  </si>
  <si>
    <t>Catégorie</t>
  </si>
  <si>
    <t>CLUB</t>
  </si>
  <si>
    <t>Nom du chien</t>
  </si>
  <si>
    <t xml:space="preserve">Race </t>
  </si>
  <si>
    <t>Temps</t>
  </si>
  <si>
    <t>Points course</t>
  </si>
  <si>
    <t>PUCE OU TATOUAGE</t>
  </si>
  <si>
    <t>Enfant 1  Feminins - Masculins</t>
  </si>
  <si>
    <t>Distance :</t>
  </si>
  <si>
    <t xml:space="preserve"> KM</t>
  </si>
  <si>
    <t>Enfant 2  Feminins - Masculins</t>
  </si>
  <si>
    <t>CANIVTT Femmes - Hommes</t>
  </si>
  <si>
    <t>Cani marche</t>
  </si>
  <si>
    <t>Distance:</t>
  </si>
  <si>
    <t>Places</t>
  </si>
  <si>
    <t>NOM</t>
  </si>
  <si>
    <t>PRENOM</t>
  </si>
  <si>
    <t>SEXE</t>
  </si>
  <si>
    <t>NOM DU CHIEN</t>
  </si>
  <si>
    <t>RACE</t>
  </si>
  <si>
    <t>REMARQUES</t>
  </si>
  <si>
    <t>Canicross Court</t>
  </si>
  <si>
    <t>ANTHONY</t>
  </si>
  <si>
    <t>RIFF</t>
  </si>
  <si>
    <t>SCHOEFOLT</t>
  </si>
  <si>
    <t>GARNIER</t>
  </si>
  <si>
    <t>HASSLER</t>
  </si>
  <si>
    <t>FAROLDI</t>
  </si>
  <si>
    <t>DELPHINE</t>
  </si>
  <si>
    <t>LAURENCY</t>
  </si>
  <si>
    <t>6ème canicross westhoffen</t>
  </si>
  <si>
    <t>6.2km</t>
  </si>
  <si>
    <t>Loos</t>
  </si>
  <si>
    <t>Pierre</t>
  </si>
  <si>
    <t>CHV1</t>
  </si>
  <si>
    <t>Spiridon club alsace</t>
  </si>
  <si>
    <t>Buz</t>
  </si>
  <si>
    <t>EuroHund</t>
  </si>
  <si>
    <t>00:21:03.69</t>
  </si>
  <si>
    <t>16681044</t>
  </si>
  <si>
    <t>speybroek</t>
  </si>
  <si>
    <t>marc antoine</t>
  </si>
  <si>
    <t>CHS</t>
  </si>
  <si>
    <t>craps</t>
  </si>
  <si>
    <t>border collie</t>
  </si>
  <si>
    <t>00:22:24.34</t>
  </si>
  <si>
    <t>16681027</t>
  </si>
  <si>
    <t>geiger</t>
  </si>
  <si>
    <t>thierry</t>
  </si>
  <si>
    <t>imba</t>
  </si>
  <si>
    <t>croisé border</t>
  </si>
  <si>
    <t>00:22:27.49</t>
  </si>
  <si>
    <t>16681015</t>
  </si>
  <si>
    <t>Issemann</t>
  </si>
  <si>
    <t>Sylvain</t>
  </si>
  <si>
    <t>Redbull</t>
  </si>
  <si>
    <t>SCANDINAVIAN HOUND</t>
  </si>
  <si>
    <t>00:22:30.42</t>
  </si>
  <si>
    <t>16701006</t>
  </si>
  <si>
    <t>Keller</t>
  </si>
  <si>
    <t>Salomon</t>
  </si>
  <si>
    <t>Fcc</t>
  </si>
  <si>
    <t>Liberty</t>
  </si>
  <si>
    <t>Braque Allemand</t>
  </si>
  <si>
    <t>00:22:47.89</t>
  </si>
  <si>
    <t>SUPIOT</t>
  </si>
  <si>
    <t>ARNAUD</t>
  </si>
  <si>
    <t>Empreinte 67
Acnb</t>
  </si>
  <si>
    <t>darius</t>
  </si>
  <si>
    <t>caniche royal</t>
  </si>
  <si>
    <t>00:22:54.42</t>
  </si>
  <si>
    <t>16681004</t>
  </si>
  <si>
    <t>leclerc</t>
  </si>
  <si>
    <t>frederic</t>
  </si>
  <si>
    <t>CHV2</t>
  </si>
  <si>
    <t>Laika</t>
  </si>
  <si>
    <t>ESD</t>
  </si>
  <si>
    <t>00:22:57.30</t>
  </si>
  <si>
    <t>16672012</t>
  </si>
  <si>
    <t>Denis</t>
  </si>
  <si>
    <t>Nanook
Empreinte 67</t>
  </si>
  <si>
    <t>Krypto</t>
  </si>
  <si>
    <t>Scandinavian Hound</t>
  </si>
  <si>
    <t>00:23:05.49</t>
  </si>
  <si>
    <t>GUSSETTI</t>
  </si>
  <si>
    <t>Emilie</t>
  </si>
  <si>
    <t>CFS</t>
  </si>
  <si>
    <t>Empreinte 67</t>
  </si>
  <si>
    <t>JOY DU JURA</t>
  </si>
  <si>
    <t>croisé husky</t>
  </si>
  <si>
    <t>00:23:53.59</t>
  </si>
  <si>
    <t>Rolland</t>
  </si>
  <si>
    <t>Antoine</t>
  </si>
  <si>
    <t>Ivy</t>
  </si>
  <si>
    <t>00:24:02.71</t>
  </si>
  <si>
    <t>vollmer</t>
  </si>
  <si>
    <t>aude</t>
  </si>
  <si>
    <t>Elie</t>
  </si>
  <si>
    <t>aucune</t>
  </si>
  <si>
    <t>00:24:48.46</t>
  </si>
  <si>
    <t>16681024</t>
  </si>
  <si>
    <t>WACHS</t>
  </si>
  <si>
    <t>DOMINIQUE</t>
  </si>
  <si>
    <t>CHEYENNE</t>
  </si>
  <si>
    <t>S. HUSKY</t>
  </si>
  <si>
    <t>00:24:53.83</t>
  </si>
  <si>
    <t>BURG</t>
  </si>
  <si>
    <t>jean Marc</t>
  </si>
  <si>
    <t>dusty</t>
  </si>
  <si>
    <t>Braque allemand</t>
  </si>
  <si>
    <t>00:24:59.39</t>
  </si>
  <si>
    <t>Petain</t>
  </si>
  <si>
    <t>Jean Pierre</t>
  </si>
  <si>
    <t>Django</t>
  </si>
  <si>
    <t>00:25:03.96</t>
  </si>
  <si>
    <t>Peltier</t>
  </si>
  <si>
    <t>Emerick</t>
  </si>
  <si>
    <t>H'Roxie</t>
  </si>
  <si>
    <t>Berger Belge Malinois</t>
  </si>
  <si>
    <t>00:25:22.32</t>
  </si>
  <si>
    <t>BREILLOT</t>
  </si>
  <si>
    <t>Aurélien</t>
  </si>
  <si>
    <t>Jeenky</t>
  </si>
  <si>
    <t>Husky siberian</t>
  </si>
  <si>
    <t>00:25:29.06</t>
  </si>
  <si>
    <t>16681047</t>
  </si>
  <si>
    <t>PERRIN</t>
  </si>
  <si>
    <t>Jean-François</t>
  </si>
  <si>
    <t>CHV3</t>
  </si>
  <si>
    <t>Niout</t>
  </si>
  <si>
    <t>00:25:30.23</t>
  </si>
  <si>
    <t>sommer</t>
  </si>
  <si>
    <t>stephanie</t>
  </si>
  <si>
    <t>google</t>
  </si>
  <si>
    <t>00:25:35.01</t>
  </si>
  <si>
    <t>rousselot</t>
  </si>
  <si>
    <t>pierre</t>
  </si>
  <si>
    <t>Lancelot</t>
  </si>
  <si>
    <t>Brac/Labrador</t>
  </si>
  <si>
    <t>00:25:45.29</t>
  </si>
  <si>
    <t>16000012</t>
  </si>
  <si>
    <t>ACHARD</t>
  </si>
  <si>
    <t>FRANCK</t>
  </si>
  <si>
    <t>Isis</t>
  </si>
  <si>
    <t>Dalmatien</t>
  </si>
  <si>
    <t>00:26:06.53</t>
  </si>
  <si>
    <t>ISAAC</t>
  </si>
  <si>
    <t>Stéphane</t>
  </si>
  <si>
    <t>Scarlett</t>
  </si>
  <si>
    <t>Braque de Weimar</t>
  </si>
  <si>
    <t>00:26:12.58</t>
  </si>
  <si>
    <t>GAY</t>
  </si>
  <si>
    <t>Matthieu</t>
  </si>
  <si>
    <t>LAIKO</t>
  </si>
  <si>
    <t>Husky</t>
  </si>
  <si>
    <t>00:26:42.90</t>
  </si>
  <si>
    <t>Karpisch</t>
  </si>
  <si>
    <t>René</t>
  </si>
  <si>
    <t>Far West</t>
  </si>
  <si>
    <t>husky</t>
  </si>
  <si>
    <t>00:26:46.08</t>
  </si>
  <si>
    <t>DOSSMANN</t>
  </si>
  <si>
    <t>Julien</t>
  </si>
  <si>
    <t>DARIUS</t>
  </si>
  <si>
    <t>BERGER ALLEMAND</t>
  </si>
  <si>
    <t>00:26:47.09</t>
  </si>
  <si>
    <t>16681042</t>
  </si>
  <si>
    <t>PIERSON</t>
  </si>
  <si>
    <t>GIPSY</t>
  </si>
  <si>
    <t>Siberian Husky</t>
  </si>
  <si>
    <t>00:26:55.60</t>
  </si>
  <si>
    <t>Munier</t>
  </si>
  <si>
    <t>Kimber</t>
  </si>
  <si>
    <t>berger australien</t>
  </si>
  <si>
    <t>00:27:16.67</t>
  </si>
  <si>
    <t>Saenger</t>
  </si>
  <si>
    <t>Eric</t>
  </si>
  <si>
    <t>Lana</t>
  </si>
  <si>
    <t>00:27:22.31</t>
  </si>
  <si>
    <t>KALISCH</t>
  </si>
  <si>
    <t>DYLAN</t>
  </si>
  <si>
    <t>Acnb</t>
  </si>
  <si>
    <t>GYPSY-KING DU CLOS DE LA PETITE PIERRE</t>
  </si>
  <si>
    <t>SIBERIEN HUSKY</t>
  </si>
  <si>
    <t>00:27:35.18</t>
  </si>
  <si>
    <t>ARBOR</t>
  </si>
  <si>
    <t>Anne</t>
  </si>
  <si>
    <t>CFV2</t>
  </si>
  <si>
    <t>HELIOS</t>
  </si>
  <si>
    <t>Border Collie</t>
  </si>
  <si>
    <t>00:27:50.55</t>
  </si>
  <si>
    <t>Kalisch</t>
  </si>
  <si>
    <t>Anthony</t>
  </si>
  <si>
    <t>Nanook</t>
  </si>
  <si>
    <t>LYSBONNE DU CLOS DE LA PETITE PIERRE</t>
  </si>
  <si>
    <t>00:27:51.12</t>
  </si>
  <si>
    <t>GEBHARDT</t>
  </si>
  <si>
    <t>Christophe</t>
  </si>
  <si>
    <t>Jelly</t>
  </si>
  <si>
    <t>Setter Gordon</t>
  </si>
  <si>
    <t>00:28:07.61</t>
  </si>
  <si>
    <t>Elisabeth</t>
  </si>
  <si>
    <t>Laska</t>
  </si>
  <si>
    <t>00:28:27.03</t>
  </si>
  <si>
    <t>STEPHAN</t>
  </si>
  <si>
    <t>Jean-Pierre</t>
  </si>
  <si>
    <t>Fiona</t>
  </si>
  <si>
    <t>00:28:36.97</t>
  </si>
  <si>
    <t>Bach</t>
  </si>
  <si>
    <t>Amandine</t>
  </si>
  <si>
    <t>Eureka</t>
  </si>
  <si>
    <t>Border</t>
  </si>
  <si>
    <t>00:28:52.79</t>
  </si>
  <si>
    <t>16681003</t>
  </si>
  <si>
    <t>Evelyne</t>
  </si>
  <si>
    <t>GI</t>
  </si>
  <si>
    <t>TERVUEREN</t>
  </si>
  <si>
    <t>00:29:19.49</t>
  </si>
  <si>
    <t>16451023</t>
  </si>
  <si>
    <t>Goettelmann</t>
  </si>
  <si>
    <t>jean-michel</t>
  </si>
  <si>
    <t>KAYA</t>
  </si>
  <si>
    <t>Husky de Siberie</t>
  </si>
  <si>
    <t>00:29:36.42</t>
  </si>
  <si>
    <t>Hild</t>
  </si>
  <si>
    <t>Romain</t>
  </si>
  <si>
    <t>Joy</t>
  </si>
  <si>
    <t>X border collie</t>
  </si>
  <si>
    <t>00:29:46.78</t>
  </si>
  <si>
    <t>burtscher</t>
  </si>
  <si>
    <t>Céline</t>
  </si>
  <si>
    <t>NALLA</t>
  </si>
  <si>
    <t>00:31:08.41</t>
  </si>
  <si>
    <t>16671005</t>
  </si>
  <si>
    <t>Duvieilh</t>
  </si>
  <si>
    <t>Typhaine</t>
  </si>
  <si>
    <t>Lorelei de la planète Yoda</t>
  </si>
  <si>
    <t>Colley barbu</t>
  </si>
  <si>
    <t>00:31:39.13</t>
  </si>
  <si>
    <t>Wendling</t>
  </si>
  <si>
    <t>Alexandre</t>
  </si>
  <si>
    <t>EYKA</t>
  </si>
  <si>
    <t>Husky Sibérien</t>
  </si>
  <si>
    <t>00:32:01.76</t>
  </si>
  <si>
    <t>SEGAUX</t>
  </si>
  <si>
    <t>FLEUR</t>
  </si>
  <si>
    <t>CFV1</t>
  </si>
  <si>
    <t>METEOR</t>
  </si>
  <si>
    <t>BERGER BLANC SUISSE</t>
  </si>
  <si>
    <t>00:32:12.78</t>
  </si>
  <si>
    <t>DAMAND</t>
  </si>
  <si>
    <t>leila</t>
  </si>
  <si>
    <t>Conan</t>
  </si>
  <si>
    <t>boxer</t>
  </si>
  <si>
    <t>00:32:14.76</t>
  </si>
  <si>
    <t>YUNGBLUTH</t>
  </si>
  <si>
    <t>ALEXIS</t>
  </si>
  <si>
    <t>feroe</t>
  </si>
  <si>
    <t>whippet</t>
  </si>
  <si>
    <t>00:32:16.11</t>
  </si>
  <si>
    <t>pourin</t>
  </si>
  <si>
    <t>anthony</t>
  </si>
  <si>
    <t>Kovou</t>
  </si>
  <si>
    <t>00:32:17.28</t>
  </si>
  <si>
    <t>Wachs</t>
  </si>
  <si>
    <t>Mélissa</t>
  </si>
  <si>
    <t>Huulik</t>
  </si>
  <si>
    <t>00:32:24.36</t>
  </si>
  <si>
    <t>GEIN</t>
  </si>
  <si>
    <t>Marie José</t>
  </si>
  <si>
    <t>Gaïka</t>
  </si>
  <si>
    <t>Berger Australien</t>
  </si>
  <si>
    <t>00:33:17.02</t>
  </si>
  <si>
    <t>pretot</t>
  </si>
  <si>
    <t>mélanie</t>
  </si>
  <si>
    <t>NIKITA</t>
  </si>
  <si>
    <t>malinois x berger allemand</t>
  </si>
  <si>
    <t>00:33:45.11</t>
  </si>
  <si>
    <t>16671006</t>
  </si>
  <si>
    <t>Mylène</t>
  </si>
  <si>
    <t>aïko</t>
  </si>
  <si>
    <t>00:33:47.65</t>
  </si>
  <si>
    <t>De Pauw</t>
  </si>
  <si>
    <t>Juke</t>
  </si>
  <si>
    <t>Pinscher nain</t>
  </si>
  <si>
    <t>00:35:16.72</t>
  </si>
  <si>
    <t>katia</t>
  </si>
  <si>
    <t>hynes</t>
  </si>
  <si>
    <t>00:35:35.61</t>
  </si>
  <si>
    <t>CLAUSS</t>
  </si>
  <si>
    <t>Mathilde</t>
  </si>
  <si>
    <t>Leiko</t>
  </si>
  <si>
    <t>Berger Blanc Suisse</t>
  </si>
  <si>
    <t>00:35:53.46</t>
  </si>
  <si>
    <t>BEDEZ</t>
  </si>
  <si>
    <t>David</t>
  </si>
  <si>
    <t>Laya</t>
  </si>
  <si>
    <t>Chien Loup De Saarloos</t>
  </si>
  <si>
    <t>00:36:25.18</t>
  </si>
  <si>
    <t>Weissmuller</t>
  </si>
  <si>
    <t>Nathalie</t>
  </si>
  <si>
    <t>Lady</t>
  </si>
  <si>
    <t>00:36:50.16</t>
  </si>
  <si>
    <t>Laiko</t>
  </si>
  <si>
    <t>Berger Allemand</t>
  </si>
  <si>
    <t>00:37:00.24</t>
  </si>
  <si>
    <t>MEYER</t>
  </si>
  <si>
    <t>AMELIE</t>
  </si>
  <si>
    <t>Eda</t>
  </si>
  <si>
    <t>Finadana</t>
  </si>
  <si>
    <t>00:38:36.73</t>
  </si>
  <si>
    <t>Jean-Paul</t>
  </si>
  <si>
    <t>ICAR</t>
  </si>
  <si>
    <t>00:38:49.94</t>
  </si>
  <si>
    <t>LUCIANI</t>
  </si>
  <si>
    <t>Clément</t>
  </si>
  <si>
    <t>Rebelle</t>
  </si>
  <si>
    <t>X Berger-Border</t>
  </si>
  <si>
    <t>00:38:51.99</t>
  </si>
  <si>
    <t>Schaeffer</t>
  </si>
  <si>
    <t>Victoire</t>
  </si>
  <si>
    <t>Bucky</t>
  </si>
  <si>
    <t>x Bucky</t>
  </si>
  <si>
    <t>00:39:02.54</t>
  </si>
  <si>
    <t>ZILL</t>
  </si>
  <si>
    <t>CELINE</t>
  </si>
  <si>
    <t>ASLAN</t>
  </si>
  <si>
    <t>Mini Berger Americain</t>
  </si>
  <si>
    <t>00:39:48.47</t>
  </si>
  <si>
    <t>250269604741421</t>
  </si>
  <si>
    <t>250269801065828</t>
  </si>
  <si>
    <t>250269810042923</t>
  </si>
  <si>
    <t>250269606454428</t>
  </si>
  <si>
    <t>642099000236205</t>
  </si>
  <si>
    <t>250269801969043</t>
  </si>
  <si>
    <t>250268601057046</t>
  </si>
  <si>
    <t>250269606447075</t>
  </si>
  <si>
    <t>250 268 712 203 141</t>
  </si>
  <si>
    <t>941000018234076</t>
  </si>
  <si>
    <t>2FMP305</t>
  </si>
  <si>
    <t>250269500203730</t>
  </si>
  <si>
    <t>250269500537358</t>
  </si>
  <si>
    <t>250268711154938</t>
  </si>
  <si>
    <t>250268730109706</t>
  </si>
  <si>
    <t>250269801876478</t>
  </si>
  <si>
    <t>250268500368918</t>
  </si>
  <si>
    <t>250268731058463</t>
  </si>
  <si>
    <t>250268500832028</t>
  </si>
  <si>
    <t>250269811286897</t>
  </si>
  <si>
    <t>250269802271269</t>
  </si>
  <si>
    <t>2fyj877</t>
  </si>
  <si>
    <t>25026800621816</t>
  </si>
  <si>
    <t>250268710333098</t>
  </si>
  <si>
    <t>250268601056237</t>
  </si>
  <si>
    <t>250268500489252</t>
  </si>
  <si>
    <t>250269604795386</t>
  </si>
  <si>
    <t>250269</t>
  </si>
  <si>
    <t>250269810547592</t>
  </si>
  <si>
    <t>276097200635370</t>
  </si>
  <si>
    <t>250269602953871</t>
  </si>
  <si>
    <t>250269602748671</t>
  </si>
  <si>
    <t>250269500470547</t>
  </si>
  <si>
    <t>250268500178203</t>
  </si>
  <si>
    <t>250268731198425</t>
  </si>
  <si>
    <t>250268710211018</t>
  </si>
  <si>
    <t>250269802631058</t>
  </si>
  <si>
    <t>250269602874423</t>
  </si>
  <si>
    <t>250269604233384</t>
  </si>
  <si>
    <t>12111112212121212</t>
  </si>
  <si>
    <t>250269604193489</t>
  </si>
  <si>
    <t>250268600016803</t>
  </si>
  <si>
    <t>250269604521710</t>
  </si>
  <si>
    <t>250269810034669</t>
  </si>
  <si>
    <t>250268500488594</t>
  </si>
  <si>
    <t>250269606162060</t>
  </si>
  <si>
    <t>985120032931042</t>
  </si>
  <si>
    <t>250268500929627</t>
  </si>
  <si>
    <t>250268731277570</t>
  </si>
  <si>
    <t>250268600065471</t>
  </si>
  <si>
    <t>250269500349195</t>
  </si>
  <si>
    <t>250268500619723</t>
  </si>
  <si>
    <t>250268730225300</t>
  </si>
  <si>
    <t>250269700177447</t>
  </si>
  <si>
    <t>250268731072285</t>
  </si>
  <si>
    <t xml:space="preserve"> </t>
  </si>
  <si>
    <t>WARD</t>
  </si>
  <si>
    <t>WAYAN</t>
  </si>
  <si>
    <t>Enfant 1</t>
  </si>
  <si>
    <t>JANOUK</t>
  </si>
  <si>
    <t>HUSKY SIB</t>
  </si>
  <si>
    <t>00:04:25.73</t>
  </si>
  <si>
    <t>250269810602181</t>
  </si>
  <si>
    <t>Veidt Beller</t>
  </si>
  <si>
    <t>Camille</t>
  </si>
  <si>
    <t>BABY</t>
  </si>
  <si>
    <t>daiby</t>
  </si>
  <si>
    <t>croisé</t>
  </si>
  <si>
    <t>00:04:35.98</t>
  </si>
  <si>
    <t>250268500148359</t>
  </si>
  <si>
    <t>THIEBOLD</t>
  </si>
  <si>
    <t>Améline</t>
  </si>
  <si>
    <t>Chanel</t>
  </si>
  <si>
    <t>00:04:50.20</t>
  </si>
  <si>
    <t>250269602054585</t>
  </si>
  <si>
    <t>Elian</t>
  </si>
  <si>
    <t>Chamak</t>
  </si>
  <si>
    <t>Husky de Sibérie</t>
  </si>
  <si>
    <t>00:04:54.76</t>
  </si>
  <si>
    <t>250269801151816</t>
  </si>
  <si>
    <t>16681005</t>
  </si>
  <si>
    <t>Issemann--Cheray</t>
  </si>
  <si>
    <t>Gwenaelle</t>
  </si>
  <si>
    <t>June</t>
  </si>
  <si>
    <t>00:07:26.21</t>
  </si>
  <si>
    <t>250268711051821</t>
  </si>
  <si>
    <t>Jade</t>
  </si>
  <si>
    <t>00:07:32.19</t>
  </si>
  <si>
    <t>malo</t>
  </si>
  <si>
    <t>tizon</t>
  </si>
  <si>
    <t>00:08:30.93</t>
  </si>
  <si>
    <t>941000011238652</t>
  </si>
  <si>
    <t>Millet duvieilh</t>
  </si>
  <si>
    <t>Louis</t>
  </si>
  <si>
    <t>Jack sparrow firtsmiss</t>
  </si>
  <si>
    <t>00:08:38.94</t>
  </si>
  <si>
    <t>250268711087914</t>
  </si>
  <si>
    <t>combrou</t>
  </si>
  <si>
    <t>Lisa</t>
  </si>
  <si>
    <t>Enfant 2</t>
  </si>
  <si>
    <t>flat coeted retriver</t>
  </si>
  <si>
    <t>00:37:06.74</t>
  </si>
  <si>
    <t>250268712224257</t>
  </si>
  <si>
    <t>STAN</t>
  </si>
  <si>
    <t>SCHLICHTING</t>
  </si>
  <si>
    <t>NOEL</t>
  </si>
  <si>
    <t>VHV1</t>
  </si>
  <si>
    <t>Beauty</t>
  </si>
  <si>
    <t>Greyster</t>
  </si>
  <si>
    <t>00:06:00.79</t>
  </si>
  <si>
    <t>578097809157843</t>
  </si>
  <si>
    <t>BLAST</t>
  </si>
  <si>
    <t>00:07:00.67</t>
  </si>
  <si>
    <t>250269801777410</t>
  </si>
  <si>
    <t>CHEVALLEY</t>
  </si>
  <si>
    <t>VHS</t>
  </si>
  <si>
    <t>JUYKI</t>
  </si>
  <si>
    <t>HUSKY</t>
  </si>
  <si>
    <t>00:07:11.20</t>
  </si>
  <si>
    <t>250269810600183</t>
  </si>
  <si>
    <t>VFV2</t>
  </si>
  <si>
    <t>Frost</t>
  </si>
  <si>
    <t>00:07:11.85</t>
  </si>
  <si>
    <t>276098200053742</t>
  </si>
  <si>
    <t>wickersheim</t>
  </si>
  <si>
    <t>tiffany</t>
  </si>
  <si>
    <t>VFS</t>
  </si>
  <si>
    <t>Habib</t>
  </si>
  <si>
    <t>00:07:43.06</t>
  </si>
  <si>
    <t>528210002681902</t>
  </si>
  <si>
    <t>Jouna</t>
  </si>
  <si>
    <t>Berger hollandais</t>
  </si>
  <si>
    <t>00:07:50.39</t>
  </si>
  <si>
    <t>250268731281621</t>
  </si>
  <si>
    <t>BEAUCHESNE</t>
  </si>
  <si>
    <t>Jookie</t>
  </si>
  <si>
    <t>00:07:50.93</t>
  </si>
  <si>
    <t>250268500743416</t>
  </si>
  <si>
    <t>Michel</t>
  </si>
  <si>
    <t>Caroline</t>
  </si>
  <si>
    <t>Alaska</t>
  </si>
  <si>
    <t>00:07:57.31</t>
  </si>
  <si>
    <t>250269801783579</t>
  </si>
  <si>
    <t>STEVE</t>
  </si>
  <si>
    <t>JENO</t>
  </si>
  <si>
    <t>00:08:00.06</t>
  </si>
  <si>
    <t>250269606245756</t>
  </si>
  <si>
    <t>MIRBACH</t>
  </si>
  <si>
    <t>Lars</t>
  </si>
  <si>
    <t>LASCO</t>
  </si>
  <si>
    <t>00:08:02.81</t>
  </si>
  <si>
    <t>250269606329666</t>
  </si>
  <si>
    <t>Schoefolt</t>
  </si>
  <si>
    <t>Laura</t>
  </si>
  <si>
    <t>Flat coated retriever</t>
  </si>
  <si>
    <t>00:08:20.66</t>
  </si>
  <si>
    <t>gelhausen</t>
  </si>
  <si>
    <t>nicolas</t>
  </si>
  <si>
    <t>LUCKY</t>
  </si>
  <si>
    <t>MALINOIS</t>
  </si>
  <si>
    <t>00:08:25.46</t>
  </si>
  <si>
    <t>250269606233670</t>
  </si>
  <si>
    <t>HUMMEL</t>
  </si>
  <si>
    <t>MARC</t>
  </si>
  <si>
    <t>VHV2</t>
  </si>
  <si>
    <t>ICKX</t>
  </si>
  <si>
    <t>BRAQUE D'AUVERGNE</t>
  </si>
  <si>
    <t>00:08:38.06</t>
  </si>
  <si>
    <t>250268731030520</t>
  </si>
  <si>
    <t>VFV1</t>
  </si>
  <si>
    <t>Maya</t>
  </si>
  <si>
    <t>x border colie</t>
  </si>
  <si>
    <t>00:08:42.58</t>
  </si>
  <si>
    <t>250269604824079</t>
  </si>
  <si>
    <t>BECHTOLD</t>
  </si>
  <si>
    <t>Elodie</t>
  </si>
  <si>
    <t>GADJY DU CLOS DE LA PETITE PIERRE</t>
  </si>
  <si>
    <t>00:08:55.21</t>
  </si>
  <si>
    <t>250268720113708</t>
  </si>
  <si>
    <t>schaeffer</t>
  </si>
  <si>
    <t>Magali</t>
  </si>
  <si>
    <t>Irun</t>
  </si>
  <si>
    <t>00:09:13.21</t>
  </si>
  <si>
    <t>205268601035693</t>
  </si>
  <si>
    <t>Nuss</t>
  </si>
  <si>
    <t>Jérémy</t>
  </si>
  <si>
    <t>Néva</t>
  </si>
  <si>
    <t>Cocktail de prairies</t>
  </si>
  <si>
    <t>00:09:13.62</t>
  </si>
  <si>
    <t>250268730034934</t>
  </si>
  <si>
    <t>HAMEURY</t>
  </si>
  <si>
    <t>Emmanuelle</t>
  </si>
  <si>
    <t>Hancock</t>
  </si>
  <si>
    <t>préto</t>
  </si>
  <si>
    <t>00:09:18.05</t>
  </si>
  <si>
    <t>250268810018693</t>
  </si>
  <si>
    <t>Jamie</t>
  </si>
  <si>
    <t>00:09:35.29</t>
  </si>
  <si>
    <t>642090000631467</t>
  </si>
  <si>
    <t>Metz</t>
  </si>
  <si>
    <t>Hydill</t>
  </si>
  <si>
    <t>beagle</t>
  </si>
  <si>
    <t>00:09:41.11</t>
  </si>
  <si>
    <t>250268601016577</t>
  </si>
  <si>
    <t>16671003</t>
  </si>
  <si>
    <t>Millet</t>
  </si>
  <si>
    <t>00:09:41.59</t>
  </si>
  <si>
    <t>Gaelle</t>
  </si>
  <si>
    <t>Effy</t>
  </si>
  <si>
    <t>x dog argentin</t>
  </si>
  <si>
    <t>00:09:59.85</t>
  </si>
  <si>
    <t>250269810277190</t>
  </si>
  <si>
    <t>Fabien</t>
  </si>
  <si>
    <t>Quimiq</t>
  </si>
  <si>
    <t>00:10:05.00</t>
  </si>
  <si>
    <t>250268720137657</t>
  </si>
  <si>
    <t>IGREC</t>
  </si>
  <si>
    <t>00:10:07.09</t>
  </si>
  <si>
    <t>250268731030535</t>
  </si>
  <si>
    <t>LENGLOS</t>
  </si>
  <si>
    <t>Chantal</t>
  </si>
  <si>
    <t>JINKO</t>
  </si>
  <si>
    <t>Berger américain miniature</t>
  </si>
  <si>
    <t>00:10:46.49</t>
  </si>
  <si>
    <t>250268712201893</t>
  </si>
  <si>
    <t>Shadow</t>
  </si>
  <si>
    <t>Labrador  x St bernard</t>
  </si>
  <si>
    <t>00:11:11.29</t>
  </si>
  <si>
    <t>250269604532251</t>
  </si>
  <si>
    <t>Garnier</t>
  </si>
  <si>
    <t>Cathelyne</t>
  </si>
  <si>
    <t>GOHAN</t>
  </si>
  <si>
    <t>00:11:40.96</t>
  </si>
  <si>
    <t>250268500279065</t>
  </si>
  <si>
    <t>T'Chipie</t>
  </si>
  <si>
    <t>Jack Russell Terrier</t>
  </si>
  <si>
    <t>00:14:07.51</t>
  </si>
  <si>
    <t>250268710375936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</si>
</sst>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40"/>
      <color indexed="8"/>
      <name val="Times New Roman"/>
      <family val="1"/>
    </font>
    <font>
      <sz val="22"/>
      <color indexed="8"/>
      <name val="Calibri"/>
      <family val="2"/>
    </font>
    <font>
      <i/>
      <sz val="16"/>
      <color indexed="8"/>
      <name val="Calibri"/>
      <family val="2"/>
    </font>
    <font>
      <b/>
      <u val="single"/>
      <sz val="28"/>
      <color indexed="8"/>
      <name val="Calibri"/>
      <family val="2"/>
    </font>
    <font>
      <sz val="28"/>
      <color indexed="8"/>
      <name val="Calibri"/>
      <family val="2"/>
    </font>
    <font>
      <b/>
      <sz val="2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6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Tahoma"/>
      <family val="2"/>
    </font>
    <font>
      <b/>
      <sz val="1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i/>
      <sz val="16"/>
      <color theme="1"/>
      <name val="Calibri"/>
      <family val="2"/>
    </font>
    <font>
      <b/>
      <u val="single"/>
      <sz val="28"/>
      <color theme="1"/>
      <name val="Calibri"/>
      <family val="2"/>
    </font>
    <font>
      <sz val="28"/>
      <color theme="1"/>
      <name val="Calibri"/>
      <family val="2"/>
    </font>
    <font>
      <b/>
      <sz val="2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u val="single"/>
      <sz val="16"/>
      <color theme="1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sz val="22"/>
      <color theme="1"/>
      <name val="Calibri"/>
      <family val="2"/>
    </font>
    <font>
      <b/>
      <sz val="40"/>
      <color theme="1"/>
      <name val="Times New Roman"/>
      <family val="1"/>
    </font>
    <font>
      <b/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/>
      <right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/>
      <top style="thin"/>
      <bottom style="thick"/>
    </border>
    <border>
      <left style="thick"/>
      <right style="thick"/>
      <top style="thick"/>
      <bottom/>
    </border>
    <border>
      <left style="thick"/>
      <right style="medium"/>
      <top style="thick"/>
      <bottom style="medium"/>
    </border>
    <border>
      <left style="medium"/>
      <right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/>
      <bottom style="thick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 style="medium"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/>
      <bottom style="thick"/>
    </border>
    <border>
      <left style="thin"/>
      <right style="thin"/>
      <top style="thin"/>
      <bottom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thick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8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0" fillId="33" borderId="0" xfId="0" applyFont="1" applyFill="1" applyBorder="1" applyAlignment="1" applyProtection="1">
      <alignment horizontal="left" indent="3"/>
      <protection/>
    </xf>
    <xf numFmtId="0" fontId="0" fillId="33" borderId="0" xfId="0" applyFill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left" indent="5"/>
      <protection/>
    </xf>
    <xf numFmtId="0" fontId="7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indent="6"/>
      <protection/>
    </xf>
    <xf numFmtId="0" fontId="77" fillId="0" borderId="0" xfId="0" applyFont="1" applyBorder="1" applyAlignment="1" applyProtection="1">
      <alignment horizontal="left" indent="6"/>
      <protection/>
    </xf>
    <xf numFmtId="0" fontId="77" fillId="0" borderId="0" xfId="0" applyFont="1" applyFill="1" applyBorder="1" applyAlignment="1" applyProtection="1">
      <alignment/>
      <protection/>
    </xf>
    <xf numFmtId="0" fontId="78" fillId="0" borderId="0" xfId="45" applyFont="1" applyAlignment="1" applyProtection="1">
      <alignment horizontal="left" indent="5"/>
      <protection/>
    </xf>
    <xf numFmtId="0" fontId="79" fillId="0" borderId="16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left" indent="1"/>
      <protection/>
    </xf>
    <xf numFmtId="0" fontId="8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left" indent="1"/>
      <protection/>
    </xf>
    <xf numFmtId="14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left" indent="1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68" fillId="0" borderId="28" xfId="0" applyFont="1" applyBorder="1" applyAlignment="1" applyProtection="1">
      <alignment horizontal="center"/>
      <protection/>
    </xf>
    <xf numFmtId="0" fontId="81" fillId="0" borderId="29" xfId="0" applyFont="1" applyBorder="1" applyAlignment="1" applyProtection="1">
      <alignment horizontal="center" vertical="center"/>
      <protection/>
    </xf>
    <xf numFmtId="0" fontId="68" fillId="0" borderId="29" xfId="0" applyFont="1" applyBorder="1" applyAlignment="1" applyProtection="1">
      <alignment horizontal="center"/>
      <protection/>
    </xf>
    <xf numFmtId="0" fontId="68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 vertical="top" wrapText="1"/>
      <protection/>
    </xf>
    <xf numFmtId="14" fontId="0" fillId="0" borderId="32" xfId="0" applyNumberFormat="1" applyBorder="1" applyAlignment="1" applyProtection="1">
      <alignment horizontal="center" vertical="center"/>
      <protection/>
    </xf>
    <xf numFmtId="0" fontId="82" fillId="0" borderId="33" xfId="0" applyFont="1" applyBorder="1" applyAlignment="1" applyProtection="1">
      <alignment horizontal="center" vertical="center"/>
      <protection/>
    </xf>
    <xf numFmtId="0" fontId="79" fillId="0" borderId="33" xfId="0" applyFont="1" applyBorder="1" applyAlignment="1" applyProtection="1">
      <alignment horizontal="center" vertical="center"/>
      <protection/>
    </xf>
    <xf numFmtId="49" fontId="0" fillId="0" borderId="34" xfId="0" applyNumberFormat="1" applyBorder="1" applyAlignment="1" applyProtection="1">
      <alignment horizontal="center" vertical="center"/>
      <protection/>
    </xf>
    <xf numFmtId="0" fontId="21" fillId="0" borderId="0" xfId="57" applyFont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4" fontId="23" fillId="0" borderId="0" xfId="0" applyNumberFormat="1" applyFont="1" applyAlignment="1" applyProtection="1">
      <alignment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57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57" applyFont="1" applyAlignment="1" applyProtection="1">
      <alignment horizontal="left" vertical="center"/>
      <protection/>
    </xf>
    <xf numFmtId="0" fontId="24" fillId="0" borderId="0" xfId="57" applyFont="1" applyAlignment="1" applyProtection="1">
      <alignment horizontal="left" vertical="center"/>
      <protection locked="0"/>
    </xf>
    <xf numFmtId="0" fontId="25" fillId="0" borderId="0" xfId="57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25" fillId="0" borderId="0" xfId="57" applyFont="1" applyAlignment="1" applyProtection="1">
      <alignment horizontal="left" vertical="center"/>
      <protection locked="0"/>
    </xf>
    <xf numFmtId="0" fontId="25" fillId="0" borderId="0" xfId="57" applyFont="1" applyAlignment="1" applyProtection="1">
      <alignment horizontal="center" vertical="center"/>
      <protection locked="0"/>
    </xf>
    <xf numFmtId="0" fontId="27" fillId="0" borderId="0" xfId="57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5" fillId="0" borderId="0" xfId="57" applyFont="1" applyAlignment="1" applyProtection="1">
      <alignment horizontal="left" vertical="center"/>
      <protection/>
    </xf>
    <xf numFmtId="0" fontId="20" fillId="0" borderId="35" xfId="0" applyFont="1" applyBorder="1" applyAlignment="1" applyProtection="1">
      <alignment horizontal="center" vertical="center"/>
      <protection locked="0"/>
    </xf>
    <xf numFmtId="0" fontId="21" fillId="0" borderId="0" xfId="57" applyFont="1" applyAlignment="1" applyProtection="1">
      <alignment horizontal="left" vertical="center"/>
      <protection/>
    </xf>
    <xf numFmtId="0" fontId="29" fillId="0" borderId="36" xfId="57" applyFont="1" applyBorder="1" applyAlignment="1" applyProtection="1">
      <alignment horizontal="center" vertical="center"/>
      <protection/>
    </xf>
    <xf numFmtId="21" fontId="29" fillId="0" borderId="36" xfId="57" applyNumberFormat="1" applyFont="1" applyBorder="1" applyAlignment="1" applyProtection="1">
      <alignment horizontal="center" vertical="center"/>
      <protection/>
    </xf>
    <xf numFmtId="0" fontId="30" fillId="0" borderId="36" xfId="0" applyFont="1" applyBorder="1" applyAlignment="1" applyProtection="1">
      <alignment horizontal="center" vertical="center"/>
      <protection/>
    </xf>
    <xf numFmtId="0" fontId="29" fillId="0" borderId="36" xfId="57" applyFont="1" applyFill="1" applyBorder="1" applyAlignment="1" applyProtection="1">
      <alignment horizontal="center" vertical="center"/>
      <protection/>
    </xf>
    <xf numFmtId="0" fontId="30" fillId="0" borderId="37" xfId="0" applyFont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5" fillId="34" borderId="0" xfId="57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horizontal="center" vertical="center"/>
      <protection/>
    </xf>
    <xf numFmtId="0" fontId="25" fillId="34" borderId="0" xfId="57" applyFont="1" applyFill="1" applyBorder="1" applyAlignment="1" applyProtection="1">
      <alignment horizontal="center" vertical="center"/>
      <protection/>
    </xf>
    <xf numFmtId="21" fontId="25" fillId="34" borderId="0" xfId="57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20" fillId="34" borderId="0" xfId="0" applyFont="1" applyFill="1" applyBorder="1" applyAlignment="1" applyProtection="1">
      <alignment horizontal="center"/>
      <protection locked="0"/>
    </xf>
    <xf numFmtId="0" fontId="24" fillId="34" borderId="0" xfId="57" applyFont="1" applyFill="1" applyAlignment="1" applyProtection="1">
      <alignment horizontal="center" vertical="center"/>
      <protection/>
    </xf>
    <xf numFmtId="0" fontId="24" fillId="34" borderId="0" xfId="57" applyFont="1" applyFill="1" applyAlignment="1" applyProtection="1">
      <alignment horizontal="center" vertical="center"/>
      <protection locked="0"/>
    </xf>
    <xf numFmtId="0" fontId="25" fillId="34" borderId="0" xfId="57" applyFont="1" applyFill="1" applyBorder="1" applyAlignment="1" applyProtection="1">
      <alignment horizontal="left" vertical="center"/>
      <protection locked="0"/>
    </xf>
    <xf numFmtId="0" fontId="21" fillId="0" borderId="0" xfId="57" applyFont="1" applyAlignment="1" applyProtection="1">
      <alignment horizontal="left" vertical="center"/>
      <protection locked="0"/>
    </xf>
    <xf numFmtId="0" fontId="21" fillId="34" borderId="0" xfId="57" applyFont="1" applyFill="1" applyAlignment="1" applyProtection="1">
      <alignment vertical="center"/>
      <protection locked="0"/>
    </xf>
    <xf numFmtId="0" fontId="21" fillId="34" borderId="0" xfId="57" applyFont="1" applyFill="1" applyAlignment="1" applyProtection="1">
      <alignment horizontal="center" vertical="center"/>
      <protection locked="0"/>
    </xf>
    <xf numFmtId="0" fontId="20" fillId="34" borderId="0" xfId="0" applyFont="1" applyFill="1" applyAlignment="1" applyProtection="1">
      <alignment horizontal="center" vertical="center"/>
      <protection locked="0"/>
    </xf>
    <xf numFmtId="0" fontId="21" fillId="34" borderId="0" xfId="57" applyFont="1" applyFill="1" applyAlignment="1" applyProtection="1">
      <alignment vertical="center"/>
      <protection/>
    </xf>
    <xf numFmtId="0" fontId="21" fillId="34" borderId="0" xfId="57" applyFont="1" applyFill="1" applyAlignment="1" applyProtection="1">
      <alignment horizontal="center"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21" fontId="29" fillId="34" borderId="36" xfId="57" applyNumberFormat="1" applyFont="1" applyFill="1" applyBorder="1" applyAlignment="1" applyProtection="1">
      <alignment horizontal="center" vertical="center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9" fillId="34" borderId="36" xfId="57" applyFont="1" applyFill="1" applyBorder="1" applyAlignment="1" applyProtection="1">
      <alignment horizontal="center" vertical="center"/>
      <protection/>
    </xf>
    <xf numFmtId="0" fontId="25" fillId="0" borderId="36" xfId="57" applyFont="1" applyBorder="1" applyAlignment="1" applyProtection="1">
      <alignment horizontal="center" vertical="center"/>
      <protection locked="0"/>
    </xf>
    <xf numFmtId="0" fontId="25" fillId="0" borderId="0" xfId="57" applyFont="1" applyBorder="1" applyAlignment="1" applyProtection="1">
      <alignment horizontal="center" vertical="center"/>
      <protection/>
    </xf>
    <xf numFmtId="0" fontId="20" fillId="34" borderId="0" xfId="0" applyFont="1" applyFill="1" applyAlignment="1" applyProtection="1">
      <alignment vertical="center"/>
      <protection locked="0"/>
    </xf>
    <xf numFmtId="0" fontId="20" fillId="34" borderId="0" xfId="0" applyFont="1" applyFill="1" applyAlignment="1" applyProtection="1">
      <alignment horizontal="left" vertical="center"/>
      <protection locked="0"/>
    </xf>
    <xf numFmtId="0" fontId="27" fillId="0" borderId="0" xfId="57" applyFont="1" applyAlignment="1" applyProtection="1">
      <alignment horizontal="left" vertical="center"/>
      <protection locked="0"/>
    </xf>
    <xf numFmtId="0" fontId="28" fillId="34" borderId="0" xfId="0" applyFont="1" applyFill="1" applyAlignment="1" applyProtection="1">
      <alignment horizontal="center" vertical="center"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Border="1" applyAlignment="1" applyProtection="1">
      <alignment horizontal="center" vertical="center"/>
      <protection/>
    </xf>
    <xf numFmtId="0" fontId="25" fillId="34" borderId="0" xfId="57" applyFont="1" applyFill="1" applyAlignment="1" applyProtection="1">
      <alignment vertical="center"/>
      <protection locked="0"/>
    </xf>
    <xf numFmtId="0" fontId="25" fillId="34" borderId="0" xfId="57" applyFont="1" applyFill="1" applyAlignment="1" applyProtection="1">
      <alignment horizontal="left" vertical="center"/>
      <protection locked="0"/>
    </xf>
    <xf numFmtId="0" fontId="25" fillId="34" borderId="0" xfId="57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0" fillId="0" borderId="36" xfId="0" applyFont="1" applyBorder="1" applyAlignment="1" applyProtection="1">
      <alignment/>
      <protection/>
    </xf>
    <xf numFmtId="0" fontId="30" fillId="0" borderId="38" xfId="0" applyFont="1" applyBorder="1" applyAlignment="1" applyProtection="1">
      <alignment horizontal="center"/>
      <protection/>
    </xf>
    <xf numFmtId="0" fontId="30" fillId="0" borderId="37" xfId="0" applyFont="1" applyBorder="1" applyAlignment="1" applyProtection="1">
      <alignment horizontal="center"/>
      <protection/>
    </xf>
    <xf numFmtId="0" fontId="30" fillId="0" borderId="36" xfId="0" applyFont="1" applyBorder="1" applyAlignment="1" applyProtection="1">
      <alignment horizontal="center"/>
      <protection/>
    </xf>
    <xf numFmtId="0" fontId="30" fillId="0" borderId="36" xfId="0" applyFont="1" applyBorder="1" applyAlignment="1" applyProtection="1">
      <alignment horizontal="center"/>
      <protection locked="0"/>
    </xf>
    <xf numFmtId="0" fontId="31" fillId="34" borderId="36" xfId="54" applyFont="1" applyFill="1" applyBorder="1" applyProtection="1">
      <alignment/>
      <protection locked="0"/>
    </xf>
    <xf numFmtId="46" fontId="30" fillId="0" borderId="36" xfId="0" applyNumberFormat="1" applyFont="1" applyBorder="1" applyAlignment="1" applyProtection="1">
      <alignment/>
      <protection locked="0"/>
    </xf>
    <xf numFmtId="21" fontId="30" fillId="0" borderId="36" xfId="0" applyNumberFormat="1" applyFont="1" applyBorder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0" fillId="0" borderId="39" xfId="0" applyBorder="1" applyAlignment="1" applyProtection="1">
      <alignment/>
      <protection/>
    </xf>
    <xf numFmtId="0" fontId="83" fillId="0" borderId="13" xfId="0" applyFont="1" applyBorder="1" applyAlignment="1" applyProtection="1">
      <alignment/>
      <protection/>
    </xf>
    <xf numFmtId="0" fontId="20" fillId="0" borderId="0" xfId="51">
      <alignment/>
      <protection/>
    </xf>
    <xf numFmtId="0" fontId="20" fillId="0" borderId="36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164" fontId="31" fillId="34" borderId="0" xfId="0" applyNumberFormat="1" applyFont="1" applyFill="1" applyBorder="1" applyAlignment="1" applyProtection="1">
      <alignment horizontal="center"/>
      <protection locked="0"/>
    </xf>
    <xf numFmtId="0" fontId="20" fillId="0" borderId="36" xfId="51" applyFont="1" applyFill="1" applyBorder="1" applyAlignment="1" applyProtection="1">
      <alignment horizontal="left" wrapText="1"/>
      <protection/>
    </xf>
    <xf numFmtId="21" fontId="0" fillId="0" borderId="0" xfId="0" applyNumberFormat="1" applyAlignment="1">
      <alignment/>
    </xf>
    <xf numFmtId="0" fontId="20" fillId="0" borderId="0" xfId="0" applyFont="1" applyFill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9" fillId="0" borderId="40" xfId="57" applyFont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horizontal="center"/>
      <protection locked="0"/>
    </xf>
    <xf numFmtId="0" fontId="27" fillId="35" borderId="0" xfId="57" applyFont="1" applyFill="1" applyAlignment="1" applyProtection="1">
      <alignment horizontal="center" vertical="center"/>
      <protection/>
    </xf>
    <xf numFmtId="0" fontId="36" fillId="35" borderId="0" xfId="57" applyFont="1" applyFill="1" applyAlignment="1" applyProtection="1">
      <alignment horizontal="center" vertical="center"/>
      <protection locked="0"/>
    </xf>
    <xf numFmtId="0" fontId="25" fillId="35" borderId="0" xfId="57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right"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1" fillId="35" borderId="0" xfId="57" applyFont="1" applyFill="1" applyAlignment="1" applyProtection="1">
      <alignment vertical="center"/>
      <protection/>
    </xf>
    <xf numFmtId="0" fontId="21" fillId="35" borderId="0" xfId="57" applyFont="1" applyFill="1" applyAlignment="1" applyProtection="1">
      <alignment horizontal="center" vertical="center"/>
      <protection/>
    </xf>
    <xf numFmtId="0" fontId="20" fillId="35" borderId="0" xfId="0" applyFont="1" applyFill="1" applyAlignment="1" applyProtection="1">
      <alignment horizontal="center" vertical="center"/>
      <protection/>
    </xf>
    <xf numFmtId="21" fontId="29" fillId="35" borderId="36" xfId="57" applyNumberFormat="1" applyFont="1" applyFill="1" applyBorder="1" applyAlignment="1" applyProtection="1">
      <alignment horizontal="center" vertical="center"/>
      <protection/>
    </xf>
    <xf numFmtId="0" fontId="30" fillId="35" borderId="36" xfId="0" applyFont="1" applyFill="1" applyBorder="1" applyAlignment="1" applyProtection="1">
      <alignment horizontal="center" vertical="center"/>
      <protection/>
    </xf>
    <xf numFmtId="0" fontId="29" fillId="35" borderId="36" xfId="57" applyFont="1" applyFill="1" applyBorder="1" applyAlignment="1" applyProtection="1">
      <alignment horizontal="center" vertical="center"/>
      <protection/>
    </xf>
    <xf numFmtId="0" fontId="20" fillId="36" borderId="36" xfId="56" applyFill="1" applyBorder="1" applyAlignment="1">
      <alignment horizontal="center" vertical="center" wrapText="1"/>
      <protection/>
    </xf>
    <xf numFmtId="0" fontId="20" fillId="0" borderId="36" xfId="56" applyBorder="1">
      <alignment/>
      <protection/>
    </xf>
    <xf numFmtId="1" fontId="20" fillId="0" borderId="36" xfId="56" applyNumberFormat="1" applyFill="1" applyBorder="1" applyAlignment="1">
      <alignment horizontal="center" vertical="center" wrapText="1"/>
      <protection/>
    </xf>
    <xf numFmtId="0" fontId="20" fillId="0" borderId="36" xfId="56" applyFill="1" applyBorder="1" applyAlignment="1">
      <alignment horizontal="center" vertical="center" wrapText="1"/>
      <protection/>
    </xf>
    <xf numFmtId="0" fontId="35" fillId="36" borderId="36" xfId="52" applyFont="1" applyFill="1" applyBorder="1" applyAlignment="1">
      <alignment horizontal="center" vertical="center" wrapText="1"/>
      <protection/>
    </xf>
    <xf numFmtId="49" fontId="35" fillId="0" borderId="36" xfId="52" applyNumberFormat="1" applyFont="1" applyFill="1" applyBorder="1" applyAlignment="1">
      <alignment horizontal="center" vertical="center" wrapText="1"/>
      <protection/>
    </xf>
    <xf numFmtId="0" fontId="35" fillId="0" borderId="36" xfId="52" applyFont="1" applyFill="1" applyBorder="1" applyAlignment="1">
      <alignment horizontal="center" vertical="center" wrapText="1"/>
      <protection/>
    </xf>
    <xf numFmtId="1" fontId="35" fillId="0" borderId="36" xfId="58" applyNumberFormat="1" applyFont="1" applyFill="1" applyBorder="1" applyAlignment="1">
      <alignment horizontal="center" vertical="center" wrapText="1"/>
      <protection/>
    </xf>
    <xf numFmtId="1" fontId="35" fillId="0" borderId="36" xfId="52" applyNumberFormat="1" applyFont="1" applyFill="1" applyBorder="1" applyAlignment="1">
      <alignment horizontal="center" vertical="center" wrapText="1"/>
      <protection/>
    </xf>
    <xf numFmtId="49" fontId="20" fillId="0" borderId="36" xfId="56" applyNumberFormat="1" applyFill="1" applyBorder="1" applyAlignment="1">
      <alignment horizontal="center" vertical="center" wrapText="1"/>
      <protection/>
    </xf>
    <xf numFmtId="0" fontId="1" fillId="36" borderId="36" xfId="55" applyFill="1" applyBorder="1" applyAlignment="1">
      <alignment horizontal="center" wrapText="1"/>
      <protection/>
    </xf>
    <xf numFmtId="49" fontId="1" fillId="0" borderId="36" xfId="55" applyNumberFormat="1" applyFont="1" applyFill="1" applyBorder="1" applyAlignment="1">
      <alignment horizontal="center" wrapText="1"/>
      <protection/>
    </xf>
    <xf numFmtId="0" fontId="0" fillId="36" borderId="36" xfId="0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165" fontId="0" fillId="37" borderId="41" xfId="0" applyNumberFormat="1" applyFont="1" applyFill="1" applyBorder="1" applyAlignment="1" applyProtection="1">
      <alignment horizontal="center" vertical="center" wrapText="1"/>
      <protection/>
    </xf>
    <xf numFmtId="165" fontId="0" fillId="37" borderId="41" xfId="0" applyNumberFormat="1" applyFont="1" applyFill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center"/>
      <protection/>
    </xf>
    <xf numFmtId="0" fontId="84" fillId="0" borderId="14" xfId="0" applyFont="1" applyBorder="1" applyAlignment="1" applyProtection="1">
      <alignment horizontal="center"/>
      <protection/>
    </xf>
    <xf numFmtId="0" fontId="85" fillId="0" borderId="13" xfId="0" applyFont="1" applyBorder="1" applyAlignment="1" applyProtection="1">
      <alignment horizontal="center"/>
      <protection/>
    </xf>
    <xf numFmtId="0" fontId="85" fillId="0" borderId="0" xfId="0" applyFont="1" applyBorder="1" applyAlignment="1" applyProtection="1">
      <alignment horizontal="center"/>
      <protection/>
    </xf>
    <xf numFmtId="0" fontId="85" fillId="0" borderId="14" xfId="0" applyFont="1" applyBorder="1" applyAlignment="1" applyProtection="1">
      <alignment horizontal="center"/>
      <protection/>
    </xf>
    <xf numFmtId="0" fontId="75" fillId="38" borderId="42" xfId="0" applyFont="1" applyFill="1" applyBorder="1" applyAlignment="1" applyProtection="1">
      <alignment horizontal="center" vertical="center" wrapText="1"/>
      <protection/>
    </xf>
    <xf numFmtId="0" fontId="75" fillId="38" borderId="12" xfId="0" applyFont="1" applyFill="1" applyBorder="1" applyAlignment="1" applyProtection="1">
      <alignment horizontal="center" vertical="center" wrapText="1"/>
      <protection/>
    </xf>
    <xf numFmtId="0" fontId="75" fillId="38" borderId="43" xfId="0" applyFont="1" applyFill="1" applyBorder="1" applyAlignment="1" applyProtection="1">
      <alignment horizontal="center" vertical="center" wrapText="1"/>
      <protection/>
    </xf>
    <xf numFmtId="0" fontId="75" fillId="38" borderId="14" xfId="0" applyFont="1" applyFill="1" applyBorder="1" applyAlignment="1" applyProtection="1">
      <alignment horizontal="center" vertical="center" wrapText="1"/>
      <protection/>
    </xf>
    <xf numFmtId="0" fontId="75" fillId="38" borderId="44" xfId="0" applyFont="1" applyFill="1" applyBorder="1" applyAlignment="1" applyProtection="1">
      <alignment horizontal="center" vertical="center" wrapText="1"/>
      <protection/>
    </xf>
    <xf numFmtId="0" fontId="75" fillId="38" borderId="17" xfId="0" applyFont="1" applyFill="1" applyBorder="1" applyAlignment="1" applyProtection="1">
      <alignment horizontal="center" vertical="center" wrapText="1"/>
      <protection/>
    </xf>
    <xf numFmtId="0" fontId="86" fillId="0" borderId="27" xfId="0" applyFont="1" applyBorder="1" applyAlignment="1" applyProtection="1">
      <alignment horizontal="center" vertical="center"/>
      <protection/>
    </xf>
    <xf numFmtId="0" fontId="86" fillId="0" borderId="31" xfId="0" applyFont="1" applyBorder="1" applyAlignment="1" applyProtection="1">
      <alignment horizontal="center" vertical="center"/>
      <protection/>
    </xf>
    <xf numFmtId="49" fontId="86" fillId="0" borderId="27" xfId="0" applyNumberFormat="1" applyFont="1" applyBorder="1" applyAlignment="1" applyProtection="1">
      <alignment horizontal="center" vertical="center"/>
      <protection/>
    </xf>
    <xf numFmtId="49" fontId="86" fillId="0" borderId="31" xfId="0" applyNumberFormat="1" applyFont="1" applyBorder="1" applyAlignment="1" applyProtection="1">
      <alignment horizontal="center" vertical="center"/>
      <protection/>
    </xf>
    <xf numFmtId="49" fontId="76" fillId="0" borderId="27" xfId="0" applyNumberFormat="1" applyFont="1" applyBorder="1" applyAlignment="1" applyProtection="1">
      <alignment horizontal="center" vertical="center"/>
      <protection/>
    </xf>
    <xf numFmtId="49" fontId="76" fillId="0" borderId="31" xfId="0" applyNumberFormat="1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49" fontId="34" fillId="0" borderId="0" xfId="0" applyNumberFormat="1" applyFont="1" applyAlignment="1" applyProtection="1">
      <alignment horizontal="center" vertical="center"/>
      <protection locked="0"/>
    </xf>
    <xf numFmtId="14" fontId="37" fillId="0" borderId="0" xfId="0" applyNumberFormat="1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0" fillId="39" borderId="41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_CANICROSS COURT- CANIMARCHE" xfId="52"/>
    <cellStyle name="Normal 3" xfId="53"/>
    <cellStyle name="Normal 5" xfId="54"/>
    <cellStyle name="Normal_Canicross 3 km" xfId="55"/>
    <cellStyle name="Normal_CANICROSS COURT- CANIMARCHE" xfId="56"/>
    <cellStyle name="Normal_Feuil1" xfId="57"/>
    <cellStyle name="Normal_Liste pr DDPP canicross 7 km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11</xdr:row>
      <xdr:rowOff>114300</xdr:rowOff>
    </xdr:from>
    <xdr:ext cx="2981325" cy="0"/>
    <xdr:sp>
      <xdr:nvSpPr>
        <xdr:cNvPr id="1" name="Connecteur droit 1"/>
        <xdr:cNvSpPr>
          <a:spLocks/>
        </xdr:cNvSpPr>
      </xdr:nvSpPr>
      <xdr:spPr>
        <a:xfrm>
          <a:off x="1714500" y="3705225"/>
          <a:ext cx="2981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161925</xdr:colOff>
      <xdr:row>30</xdr:row>
      <xdr:rowOff>38100</xdr:rowOff>
    </xdr:from>
    <xdr:to>
      <xdr:col>3</xdr:col>
      <xdr:colOff>342900</xdr:colOff>
      <xdr:row>37</xdr:row>
      <xdr:rowOff>76200</xdr:rowOff>
    </xdr:to>
    <xdr:pic>
      <xdr:nvPicPr>
        <xdr:cNvPr id="2" name="Image 2" descr="Diapositiv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172450"/>
          <a:ext cx="23431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-config-dt\config-dt$\Laurent\Canicross\CVL\Course\VRIGNY%202012\Chrono%20canicross%20Vrigny%2007042012%20-%20Copi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al"/>
      <sheetName val="Inscription"/>
      <sheetName val="Arrivée"/>
      <sheetName val="Explications"/>
      <sheetName val="Mode emploi"/>
      <sheetName val="FSLC-ORG-004"/>
      <sheetName val="CANICROSS"/>
      <sheetName val="ENFANTS 1 &amp; 2"/>
      <sheetName val="CANI VTT"/>
      <sheetName val="SKI JOERING - CANI PEDICYCLE"/>
      <sheetName val="CANICROSS COURT- CANIMARCHE"/>
      <sheetName val="AUTRES EPREUVES"/>
    </sheetNames>
    <sheetDataSet>
      <sheetData sheetId="13">
        <row r="5">
          <cell r="B5">
            <v>29</v>
          </cell>
          <cell r="C5" t="str">
            <v>FORFAIT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3</v>
          </cell>
          <cell r="C6" t="str">
            <v>DUPORT</v>
          </cell>
          <cell r="D6" t="str">
            <v>MAURICE</v>
          </cell>
          <cell r="E6" t="str">
            <v>VHV2</v>
          </cell>
          <cell r="F6" t="str">
            <v>VETERAN 2</v>
          </cell>
          <cell r="G6" t="str">
            <v>DRIVER</v>
          </cell>
          <cell r="H6" t="str">
            <v>SETTER IRLANDAIS</v>
          </cell>
        </row>
        <row r="7">
          <cell r="B7">
            <v>12</v>
          </cell>
          <cell r="C7" t="str">
            <v>DUTHILLEUL</v>
          </cell>
          <cell r="D7" t="str">
            <v>PHILIPPE</v>
          </cell>
          <cell r="E7" t="str">
            <v>VHV2</v>
          </cell>
          <cell r="F7" t="str">
            <v>VETERAN 2</v>
          </cell>
          <cell r="G7" t="str">
            <v>CYDNEY</v>
          </cell>
          <cell r="H7" t="str">
            <v>BERGER AUSTRALIEN </v>
          </cell>
        </row>
        <row r="8">
          <cell r="B8">
            <v>25</v>
          </cell>
          <cell r="C8" t="str">
            <v>LALLEMAND</v>
          </cell>
          <cell r="D8" t="str">
            <v>ROGER</v>
          </cell>
          <cell r="E8" t="str">
            <v>VHV2</v>
          </cell>
          <cell r="F8" t="str">
            <v>VETERAN 2</v>
          </cell>
          <cell r="G8" t="str">
            <v>ARTALENS</v>
          </cell>
          <cell r="H8" t="str">
            <v>BERGER DES PYRENEES</v>
          </cell>
        </row>
        <row r="9">
          <cell r="B9">
            <v>16</v>
          </cell>
          <cell r="C9" t="str">
            <v>MARINIER</v>
          </cell>
          <cell r="D9" t="str">
            <v>JEAN MAXIME</v>
          </cell>
          <cell r="E9" t="str">
            <v>VHV2</v>
          </cell>
          <cell r="F9" t="str">
            <v>VETERAN 2</v>
          </cell>
          <cell r="G9" t="str">
            <v>FELLOW</v>
          </cell>
          <cell r="H9" t="str">
            <v>BEAUCERON</v>
          </cell>
        </row>
        <row r="10">
          <cell r="B10">
            <v>21</v>
          </cell>
          <cell r="C10" t="str">
            <v>MATHON</v>
          </cell>
          <cell r="D10" t="str">
            <v>PIERRE</v>
          </cell>
          <cell r="E10" t="str">
            <v>VHV2</v>
          </cell>
          <cell r="F10" t="str">
            <v>VETERAN 1</v>
          </cell>
          <cell r="G10" t="str">
            <v>ENAK</v>
          </cell>
          <cell r="H10" t="str">
            <v>ALASKAN</v>
          </cell>
        </row>
        <row r="11">
          <cell r="B11">
            <v>31</v>
          </cell>
          <cell r="C11" t="str">
            <v>FORFAIT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22</v>
          </cell>
          <cell r="C12" t="str">
            <v>COLINET</v>
          </cell>
          <cell r="D12" t="str">
            <v>XAVIER</v>
          </cell>
          <cell r="E12" t="str">
            <v>VHV1</v>
          </cell>
          <cell r="F12" t="str">
            <v>VETERAN 1</v>
          </cell>
          <cell r="G12" t="str">
            <v>DJANGO</v>
          </cell>
          <cell r="H12" t="str">
            <v>EPAGNEUL BRETON</v>
          </cell>
        </row>
        <row r="13">
          <cell r="B13">
            <v>11</v>
          </cell>
          <cell r="C13" t="str">
            <v>GEORGE</v>
          </cell>
          <cell r="D13" t="str">
            <v>BRUNO</v>
          </cell>
          <cell r="E13" t="str">
            <v>VHV1</v>
          </cell>
          <cell r="F13" t="str">
            <v>VETERAN 1</v>
          </cell>
          <cell r="G13" t="str">
            <v>BOLT</v>
          </cell>
          <cell r="H13" t="str">
            <v>GREYSTER</v>
          </cell>
        </row>
        <row r="14">
          <cell r="B14">
            <v>14</v>
          </cell>
          <cell r="C14" t="str">
            <v>JULIEN</v>
          </cell>
          <cell r="D14" t="str">
            <v>PIERRE</v>
          </cell>
          <cell r="E14" t="str">
            <v>VHV1</v>
          </cell>
          <cell r="F14" t="str">
            <v>VETERAN 1</v>
          </cell>
          <cell r="G14" t="str">
            <v>SEVEN</v>
          </cell>
          <cell r="H14" t="str">
            <v>ALASKAN</v>
          </cell>
        </row>
        <row r="15">
          <cell r="B15">
            <v>4</v>
          </cell>
          <cell r="C15" t="str">
            <v>RENOU</v>
          </cell>
          <cell r="D15" t="str">
            <v>DAVID</v>
          </cell>
          <cell r="E15" t="str">
            <v>VHV1</v>
          </cell>
          <cell r="F15" t="str">
            <v>VETERAN 1</v>
          </cell>
          <cell r="G15" t="str">
            <v>BLACK</v>
          </cell>
          <cell r="H15" t="str">
            <v>BEAUCERON</v>
          </cell>
        </row>
        <row r="16">
          <cell r="B16">
            <v>2</v>
          </cell>
          <cell r="C16" t="str">
            <v>SANGLA</v>
          </cell>
          <cell r="D16" t="str">
            <v>PHILIP</v>
          </cell>
          <cell r="E16" t="str">
            <v>VHV1</v>
          </cell>
          <cell r="F16" t="str">
            <v>VETERAN 1</v>
          </cell>
          <cell r="G16" t="str">
            <v>SPIROU</v>
          </cell>
          <cell r="H16" t="str">
            <v>GREYSTER</v>
          </cell>
        </row>
        <row r="17">
          <cell r="B17">
            <v>27</v>
          </cell>
          <cell r="C17" t="str">
            <v>BAL</v>
          </cell>
          <cell r="D17" t="str">
            <v>GUILLAUME</v>
          </cell>
          <cell r="E17" t="str">
            <v>VHS</v>
          </cell>
          <cell r="F17" t="str">
            <v>SENIOR</v>
          </cell>
          <cell r="G17" t="str">
            <v>RYAD</v>
          </cell>
          <cell r="H17" t="str">
            <v>BEAUCERON</v>
          </cell>
        </row>
        <row r="18">
          <cell r="B18">
            <v>6</v>
          </cell>
          <cell r="C18" t="str">
            <v>DAFEUR</v>
          </cell>
          <cell r="D18" t="str">
            <v>THIBAULT</v>
          </cell>
          <cell r="E18" t="str">
            <v>VHS</v>
          </cell>
          <cell r="F18" t="str">
            <v>SENIOR</v>
          </cell>
          <cell r="G18" t="str">
            <v>FRINGE</v>
          </cell>
          <cell r="H18" t="str">
            <v>BORDER COLLIE</v>
          </cell>
        </row>
        <row r="19">
          <cell r="B19">
            <v>8</v>
          </cell>
          <cell r="C19" t="str">
            <v>DUTHILLEUL</v>
          </cell>
          <cell r="D19" t="str">
            <v>LAURENT </v>
          </cell>
          <cell r="E19" t="str">
            <v>VHS</v>
          </cell>
          <cell r="F19" t="str">
            <v>SENIOR</v>
          </cell>
          <cell r="G19" t="str">
            <v>GAP</v>
          </cell>
          <cell r="H19" t="str">
            <v>HUSKY BORDER</v>
          </cell>
        </row>
        <row r="20">
          <cell r="B20">
            <v>15</v>
          </cell>
          <cell r="C20" t="str">
            <v>MATHON</v>
          </cell>
          <cell r="D20" t="str">
            <v>FLORIAN</v>
          </cell>
          <cell r="E20" t="str">
            <v>VHS</v>
          </cell>
          <cell r="F20" t="str">
            <v>SENIOR</v>
          </cell>
          <cell r="G20" t="str">
            <v>BOUNTY</v>
          </cell>
          <cell r="H20" t="str">
            <v>ALASKAN</v>
          </cell>
        </row>
        <row r="21">
          <cell r="B21">
            <v>19</v>
          </cell>
          <cell r="C21" t="str">
            <v>MATHON</v>
          </cell>
          <cell r="D21" t="str">
            <v>BENJAMIN</v>
          </cell>
          <cell r="E21" t="str">
            <v>VHS</v>
          </cell>
          <cell r="F21" t="str">
            <v>SENIOR</v>
          </cell>
          <cell r="G21" t="str">
            <v>FOX</v>
          </cell>
          <cell r="H21" t="str">
            <v>ALASKAN</v>
          </cell>
        </row>
        <row r="22">
          <cell r="B22">
            <v>7</v>
          </cell>
          <cell r="C22" t="str">
            <v>AUDEJEAN</v>
          </cell>
          <cell r="D22" t="str">
            <v>VERONIQUE</v>
          </cell>
          <cell r="E22" t="str">
            <v>VFV2</v>
          </cell>
          <cell r="F22" t="str">
            <v>VETERAN 2</v>
          </cell>
          <cell r="G22" t="str">
            <v>CHANELLE</v>
          </cell>
          <cell r="H22" t="str">
            <v>ALASKAN</v>
          </cell>
        </row>
        <row r="23">
          <cell r="B23">
            <v>24</v>
          </cell>
          <cell r="C23" t="str">
            <v>COVEZZI</v>
          </cell>
          <cell r="D23" t="str">
            <v>PATRICIA</v>
          </cell>
          <cell r="E23" t="str">
            <v>VFV2</v>
          </cell>
          <cell r="F23" t="str">
            <v>VETERAN 2</v>
          </cell>
          <cell r="G23" t="str">
            <v>CHILLI-TICKLE</v>
          </cell>
          <cell r="H23" t="str">
            <v>STAFFORDSHIRE BULL TERRIER</v>
          </cell>
        </row>
        <row r="24">
          <cell r="B24">
            <v>1</v>
          </cell>
          <cell r="C24" t="str">
            <v>GRISIUS</v>
          </cell>
          <cell r="D24" t="str">
            <v>EMMANUELLE</v>
          </cell>
          <cell r="E24" t="str">
            <v>VFV2</v>
          </cell>
          <cell r="F24" t="str">
            <v>VETERAN 2</v>
          </cell>
          <cell r="G24" t="str">
            <v>PERLE</v>
          </cell>
          <cell r="H24" t="str">
            <v>GREYSTER</v>
          </cell>
        </row>
        <row r="25">
          <cell r="B25">
            <v>26</v>
          </cell>
          <cell r="C25" t="str">
            <v>NADEAU</v>
          </cell>
          <cell r="D25" t="str">
            <v>CHRISTINE</v>
          </cell>
          <cell r="E25" t="str">
            <v>VFV2</v>
          </cell>
          <cell r="F25" t="str">
            <v>VETERAN 2</v>
          </cell>
          <cell r="G25" t="str">
            <v>BULLE</v>
          </cell>
          <cell r="H25" t="str">
            <v>X LABRADOR</v>
          </cell>
        </row>
        <row r="26">
          <cell r="B26">
            <v>20</v>
          </cell>
          <cell r="C26" t="str">
            <v>BROUTIN</v>
          </cell>
          <cell r="D26" t="str">
            <v>FRANCINE</v>
          </cell>
          <cell r="E26" t="str">
            <v>VFV1</v>
          </cell>
          <cell r="F26" t="str">
            <v>VETERAN 1</v>
          </cell>
          <cell r="G26" t="str">
            <v>BABOU</v>
          </cell>
          <cell r="H26" t="str">
            <v>BRIARD</v>
          </cell>
        </row>
        <row r="27">
          <cell r="B27">
            <v>18</v>
          </cell>
          <cell r="C27" t="str">
            <v>JULIEN</v>
          </cell>
          <cell r="D27" t="str">
            <v>VERONIQUE</v>
          </cell>
          <cell r="E27" t="str">
            <v>VFV1</v>
          </cell>
          <cell r="F27" t="str">
            <v>VETERAN 1</v>
          </cell>
          <cell r="G27" t="str">
            <v>BASKA</v>
          </cell>
          <cell r="H27" t="str">
            <v>ALASKAN</v>
          </cell>
        </row>
        <row r="28">
          <cell r="B28">
            <v>5</v>
          </cell>
          <cell r="C28" t="str">
            <v>VINET</v>
          </cell>
          <cell r="D28" t="str">
            <v>SONIA</v>
          </cell>
          <cell r="E28" t="str">
            <v>VFV1</v>
          </cell>
          <cell r="F28" t="str">
            <v>VETERAN 1</v>
          </cell>
          <cell r="G28" t="str">
            <v>FANTOM</v>
          </cell>
          <cell r="H28" t="str">
            <v>BEAUCERON</v>
          </cell>
        </row>
        <row r="29">
          <cell r="B29">
            <v>13</v>
          </cell>
          <cell r="C29" t="str">
            <v>CHABANON</v>
          </cell>
          <cell r="D29" t="str">
            <v>ANNE SOLENE</v>
          </cell>
          <cell r="E29" t="str">
            <v>VFS</v>
          </cell>
          <cell r="F29" t="str">
            <v>SENIOR</v>
          </cell>
          <cell r="G29" t="str">
            <v>CRUNCH</v>
          </cell>
          <cell r="H29" t="str">
            <v>ALASKAN</v>
          </cell>
        </row>
        <row r="30">
          <cell r="B30">
            <v>9</v>
          </cell>
          <cell r="C30" t="str">
            <v>DE MUNTER</v>
          </cell>
          <cell r="D30" t="str">
            <v>MATHILDE</v>
          </cell>
          <cell r="E30" t="str">
            <v>VFS</v>
          </cell>
          <cell r="F30" t="str">
            <v>SENIOR</v>
          </cell>
          <cell r="G30" t="str">
            <v>COMETE</v>
          </cell>
          <cell r="H30" t="str">
            <v>ALASKAN</v>
          </cell>
        </row>
        <row r="31">
          <cell r="B31">
            <v>17</v>
          </cell>
          <cell r="C31" t="str">
            <v>GOBERT</v>
          </cell>
          <cell r="D31" t="str">
            <v>MELANIE</v>
          </cell>
          <cell r="E31" t="str">
            <v>VFS</v>
          </cell>
          <cell r="F31" t="str">
            <v>SENIOR</v>
          </cell>
          <cell r="G31" t="str">
            <v>ALEC</v>
          </cell>
          <cell r="H31" t="str">
            <v>TYPE BRAQUE</v>
          </cell>
        </row>
        <row r="32">
          <cell r="B32">
            <v>23</v>
          </cell>
          <cell r="C32" t="str">
            <v>LAMOTTE</v>
          </cell>
          <cell r="D32" t="str">
            <v>EMELINE</v>
          </cell>
          <cell r="E32" t="str">
            <v>VFS</v>
          </cell>
          <cell r="F32" t="str">
            <v>SENIOR</v>
          </cell>
          <cell r="G32" t="str">
            <v>BUTTERS</v>
          </cell>
          <cell r="H32" t="str">
            <v>EPAGNEUL BRETON</v>
          </cell>
        </row>
        <row r="33">
          <cell r="B33">
            <v>30</v>
          </cell>
          <cell r="C33" t="str">
            <v>FORFAIT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28</v>
          </cell>
          <cell r="C34" t="str">
            <v>ROSSIGNOL</v>
          </cell>
          <cell r="D34" t="str">
            <v>NATHALIE</v>
          </cell>
          <cell r="E34" t="str">
            <v>VFS</v>
          </cell>
          <cell r="F34" t="str">
            <v>SENIOR</v>
          </cell>
          <cell r="G34" t="str">
            <v>ESTIA</v>
          </cell>
          <cell r="H34" t="str">
            <v>ALASKAN</v>
          </cell>
        </row>
        <row r="35">
          <cell r="B35">
            <v>10</v>
          </cell>
          <cell r="C35" t="str">
            <v>TILLIER</v>
          </cell>
          <cell r="D35" t="str">
            <v>SEVERINE</v>
          </cell>
          <cell r="E35" t="str">
            <v>VFS</v>
          </cell>
          <cell r="F35" t="str">
            <v>SENIOR</v>
          </cell>
          <cell r="G35" t="str">
            <v>PARIS</v>
          </cell>
          <cell r="H35" t="str">
            <v>SAMOYEDE</v>
          </cell>
        </row>
        <row r="36">
          <cell r="B36">
            <v>60</v>
          </cell>
          <cell r="C36" t="str">
            <v>VAROQUIER</v>
          </cell>
          <cell r="D36" t="str">
            <v>ANDRE</v>
          </cell>
          <cell r="E36" t="str">
            <v>CHV3</v>
          </cell>
          <cell r="F36" t="str">
            <v>VETERAN 3</v>
          </cell>
          <cell r="G36" t="str">
            <v>FASTIE</v>
          </cell>
          <cell r="H36" t="str">
            <v>BEAUCERON</v>
          </cell>
        </row>
        <row r="37">
          <cell r="B37">
            <v>75</v>
          </cell>
          <cell r="C37" t="str">
            <v>CHARLES</v>
          </cell>
          <cell r="D37" t="str">
            <v>MICHEL</v>
          </cell>
          <cell r="E37" t="str">
            <v>CHV2</v>
          </cell>
          <cell r="F37" t="str">
            <v>VETERAN 2</v>
          </cell>
          <cell r="G37" t="str">
            <v>ALTO</v>
          </cell>
          <cell r="H37" t="str">
            <v>BORDER COLLIE</v>
          </cell>
        </row>
        <row r="38">
          <cell r="B38">
            <v>84</v>
          </cell>
          <cell r="C38" t="str">
            <v>DUPORT</v>
          </cell>
          <cell r="D38" t="str">
            <v>MAURICE</v>
          </cell>
          <cell r="E38" t="str">
            <v>CHV2</v>
          </cell>
          <cell r="F38" t="str">
            <v>VETERAN 2</v>
          </cell>
          <cell r="G38" t="str">
            <v>POPY</v>
          </cell>
          <cell r="H38" t="str">
            <v>X ALASKAN</v>
          </cell>
        </row>
        <row r="39">
          <cell r="B39">
            <v>79</v>
          </cell>
          <cell r="C39" t="str">
            <v>FIGADERE</v>
          </cell>
          <cell r="D39" t="str">
            <v>JEAN-MARC</v>
          </cell>
          <cell r="E39" t="str">
            <v>CHV2</v>
          </cell>
          <cell r="F39" t="str">
            <v>VETERAN 2</v>
          </cell>
          <cell r="G39" t="str">
            <v>CAPRICCIO</v>
          </cell>
          <cell r="H39" t="str">
            <v>FOX TERRIER</v>
          </cell>
        </row>
        <row r="40">
          <cell r="B40">
            <v>87</v>
          </cell>
          <cell r="C40" t="str">
            <v>HENRIO</v>
          </cell>
          <cell r="D40" t="str">
            <v>PASCAL</v>
          </cell>
          <cell r="E40" t="str">
            <v>CHV2</v>
          </cell>
          <cell r="F40" t="str">
            <v>VETERAN 2</v>
          </cell>
          <cell r="G40" t="str">
            <v>COOKIE</v>
          </cell>
          <cell r="H40" t="str">
            <v>B.BELGE MALINOIS</v>
          </cell>
        </row>
        <row r="41">
          <cell r="B41">
            <v>41</v>
          </cell>
          <cell r="C41" t="str">
            <v>LEGIER</v>
          </cell>
          <cell r="D41" t="str">
            <v>PATRICK</v>
          </cell>
          <cell r="E41" t="str">
            <v>CHV2</v>
          </cell>
          <cell r="F41" t="str">
            <v>VETERAN 2</v>
          </cell>
          <cell r="G41" t="str">
            <v>GUESS</v>
          </cell>
          <cell r="H41" t="str">
            <v>BORDER COLLIE</v>
          </cell>
        </row>
        <row r="42">
          <cell r="B42">
            <v>72</v>
          </cell>
          <cell r="C42" t="str">
            <v>VERHAEGHE</v>
          </cell>
          <cell r="D42" t="str">
            <v>BRUNO</v>
          </cell>
          <cell r="E42" t="str">
            <v>CHV2</v>
          </cell>
          <cell r="F42" t="str">
            <v>VETERAN 2</v>
          </cell>
          <cell r="G42" t="str">
            <v>ELFE NOIR</v>
          </cell>
          <cell r="H42" t="str">
            <v>B.B. GROENEDAEL</v>
          </cell>
        </row>
        <row r="43">
          <cell r="B43">
            <v>66</v>
          </cell>
          <cell r="C43" t="str">
            <v>BENARD</v>
          </cell>
          <cell r="D43" t="str">
            <v>THIERRY</v>
          </cell>
          <cell r="E43" t="str">
            <v>CHV1</v>
          </cell>
          <cell r="F43" t="str">
            <v>VETERAN 1</v>
          </cell>
          <cell r="G43" t="str">
            <v>FAELEN</v>
          </cell>
          <cell r="H43" t="str">
            <v>SAMOYEDE</v>
          </cell>
        </row>
        <row r="44">
          <cell r="B44">
            <v>67</v>
          </cell>
          <cell r="C44" t="str">
            <v>FORFAIT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46</v>
          </cell>
          <cell r="C45" t="str">
            <v>BUIRON</v>
          </cell>
          <cell r="D45" t="str">
            <v>BRUNO</v>
          </cell>
          <cell r="E45" t="str">
            <v>CHV1</v>
          </cell>
          <cell r="F45" t="str">
            <v>VETERAN 1</v>
          </cell>
          <cell r="G45" t="str">
            <v>ROCKET</v>
          </cell>
          <cell r="H45" t="str">
            <v>BEAUCERON</v>
          </cell>
        </row>
        <row r="46">
          <cell r="B46">
            <v>82</v>
          </cell>
          <cell r="C46" t="str">
            <v>CHAIGNEAU</v>
          </cell>
          <cell r="D46" t="str">
            <v>VINCENT</v>
          </cell>
          <cell r="E46" t="str">
            <v>CHV1</v>
          </cell>
          <cell r="F46" t="str">
            <v>VETERAN 1</v>
          </cell>
          <cell r="G46" t="str">
            <v>ATOS</v>
          </cell>
          <cell r="H46" t="str">
            <v>EPAGNEUL CHOWCHOW</v>
          </cell>
        </row>
        <row r="47">
          <cell r="B47">
            <v>40</v>
          </cell>
          <cell r="C47" t="str">
            <v>DELAPLACE</v>
          </cell>
          <cell r="D47" t="str">
            <v>BENOIT</v>
          </cell>
          <cell r="E47" t="str">
            <v>CHV1</v>
          </cell>
          <cell r="F47" t="str">
            <v>VETERAN 1</v>
          </cell>
          <cell r="G47" t="str">
            <v>STELLA</v>
          </cell>
          <cell r="H47" t="str">
            <v>BRAQUE ALLEMAND</v>
          </cell>
        </row>
        <row r="48">
          <cell r="B48">
            <v>80</v>
          </cell>
          <cell r="C48" t="str">
            <v>JAWORSKI</v>
          </cell>
          <cell r="D48" t="str">
            <v>ALAIN</v>
          </cell>
          <cell r="E48" t="str">
            <v>CHV1</v>
          </cell>
          <cell r="F48" t="str">
            <v>VETERAN 1</v>
          </cell>
          <cell r="G48" t="str">
            <v>BOBBY</v>
          </cell>
          <cell r="H48" t="str">
            <v>EPAGNEUL BRETON</v>
          </cell>
        </row>
        <row r="49">
          <cell r="B49">
            <v>59</v>
          </cell>
          <cell r="C49" t="str">
            <v>LEBOURG</v>
          </cell>
          <cell r="D49" t="str">
            <v>FRANCOIS</v>
          </cell>
          <cell r="E49" t="str">
            <v>CHV1</v>
          </cell>
          <cell r="F49" t="str">
            <v>VETERAN 1</v>
          </cell>
          <cell r="G49" t="str">
            <v>DINA</v>
          </cell>
          <cell r="H49" t="str">
            <v>X BEAUCERON</v>
          </cell>
        </row>
        <row r="50">
          <cell r="B50">
            <v>34</v>
          </cell>
          <cell r="C50" t="str">
            <v>PATIN</v>
          </cell>
          <cell r="D50" t="str">
            <v>LUDOVIC</v>
          </cell>
          <cell r="E50" t="str">
            <v>CHV1</v>
          </cell>
          <cell r="F50" t="str">
            <v>VETERAN 1</v>
          </cell>
          <cell r="G50" t="str">
            <v>DOUBY</v>
          </cell>
          <cell r="H50" t="str">
            <v>SETTER IRLANDAIS</v>
          </cell>
        </row>
        <row r="51">
          <cell r="B51">
            <v>53</v>
          </cell>
          <cell r="C51" t="str">
            <v>QUERCY</v>
          </cell>
          <cell r="D51" t="str">
            <v>JEAN LUC</v>
          </cell>
          <cell r="E51" t="str">
            <v>CHV1</v>
          </cell>
          <cell r="F51" t="str">
            <v>VETERAN 1</v>
          </cell>
          <cell r="G51" t="str">
            <v>CHIPIE</v>
          </cell>
          <cell r="H51" t="str">
            <v>X LABRADOR</v>
          </cell>
        </row>
        <row r="52">
          <cell r="B52">
            <v>85</v>
          </cell>
          <cell r="C52" t="str">
            <v>RENOU</v>
          </cell>
          <cell r="D52" t="str">
            <v>DAVID</v>
          </cell>
          <cell r="E52" t="str">
            <v>CHV1</v>
          </cell>
          <cell r="F52" t="str">
            <v>VETERAN 1</v>
          </cell>
          <cell r="G52" t="str">
            <v>VENOM</v>
          </cell>
          <cell r="H52" t="str">
            <v>BEAUCERON</v>
          </cell>
        </row>
        <row r="53">
          <cell r="B53">
            <v>37</v>
          </cell>
          <cell r="C53" t="str">
            <v>VEREECKE</v>
          </cell>
          <cell r="D53" t="str">
            <v>CHRISTOPHE</v>
          </cell>
          <cell r="E53" t="str">
            <v>CHV1</v>
          </cell>
          <cell r="F53" t="str">
            <v>VETERAN 1</v>
          </cell>
          <cell r="G53" t="str">
            <v>GIPSY</v>
          </cell>
          <cell r="H53" t="str">
            <v>ALASKAN</v>
          </cell>
        </row>
        <row r="54">
          <cell r="B54">
            <v>47</v>
          </cell>
          <cell r="C54" t="str">
            <v>BOSCHE</v>
          </cell>
          <cell r="D54" t="str">
            <v>JEROME</v>
          </cell>
          <cell r="E54" t="str">
            <v>CHS</v>
          </cell>
          <cell r="F54" t="str">
            <v>SENIOR</v>
          </cell>
          <cell r="G54" t="str">
            <v>UZO</v>
          </cell>
          <cell r="H54" t="str">
            <v>X LABRADOR</v>
          </cell>
        </row>
        <row r="55">
          <cell r="B55">
            <v>88</v>
          </cell>
          <cell r="C55" t="str">
            <v>BUREAU</v>
          </cell>
          <cell r="D55" t="str">
            <v>DOMINIQUE</v>
          </cell>
          <cell r="E55" t="str">
            <v>CHS</v>
          </cell>
          <cell r="F55" t="str">
            <v>SENIOR</v>
          </cell>
          <cell r="G55" t="str">
            <v>FLORAKE</v>
          </cell>
          <cell r="H55" t="str">
            <v>BERGER ALLEMAND</v>
          </cell>
        </row>
        <row r="56">
          <cell r="B56">
            <v>63</v>
          </cell>
          <cell r="C56" t="str">
            <v>CHASSEROT</v>
          </cell>
          <cell r="D56" t="str">
            <v>FREDERIC</v>
          </cell>
          <cell r="E56" t="str">
            <v>CHS</v>
          </cell>
          <cell r="F56" t="str">
            <v>SENIOR</v>
          </cell>
          <cell r="G56" t="str">
            <v>CARPET</v>
          </cell>
          <cell r="H56" t="str">
            <v>ALASKAN</v>
          </cell>
        </row>
        <row r="57">
          <cell r="B57">
            <v>90</v>
          </cell>
          <cell r="C57" t="str">
            <v>FORFAIT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77</v>
          </cell>
          <cell r="C58" t="str">
            <v>FORFAIT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55</v>
          </cell>
          <cell r="C59" t="str">
            <v>DELISSE</v>
          </cell>
          <cell r="D59" t="str">
            <v>TIMOTHE</v>
          </cell>
          <cell r="E59" t="str">
            <v>CHS</v>
          </cell>
          <cell r="F59" t="str">
            <v>SENIOR</v>
          </cell>
          <cell r="G59" t="str">
            <v>FOLK</v>
          </cell>
          <cell r="H59" t="str">
            <v>BERGER HOLLANDAIS</v>
          </cell>
        </row>
        <row r="60">
          <cell r="B60">
            <v>76</v>
          </cell>
          <cell r="C60" t="str">
            <v>DUFOUR</v>
          </cell>
          <cell r="D60" t="str">
            <v>ROMAIN</v>
          </cell>
          <cell r="E60" t="str">
            <v>CHS</v>
          </cell>
          <cell r="F60" t="str">
            <v>SENIOR</v>
          </cell>
          <cell r="G60" t="str">
            <v>SULTAN</v>
          </cell>
          <cell r="H60" t="str">
            <v>SETTER ANGLAIS</v>
          </cell>
        </row>
        <row r="61">
          <cell r="B61">
            <v>50</v>
          </cell>
          <cell r="C61" t="str">
            <v>EMERY</v>
          </cell>
          <cell r="D61" t="str">
            <v>ARNAUD</v>
          </cell>
          <cell r="E61" t="str">
            <v>CHS</v>
          </cell>
          <cell r="F61" t="str">
            <v>SENIOR</v>
          </cell>
          <cell r="G61" t="str">
            <v>ASHKA</v>
          </cell>
          <cell r="H61" t="str">
            <v>C.L. TCHECOSLOVAQUE</v>
          </cell>
        </row>
        <row r="62">
          <cell r="B62">
            <v>78</v>
          </cell>
          <cell r="C62" t="str">
            <v>FARCY</v>
          </cell>
          <cell r="D62" t="str">
            <v>CEDRIC</v>
          </cell>
          <cell r="E62" t="str">
            <v>CHS</v>
          </cell>
          <cell r="F62" t="str">
            <v>SENIOR</v>
          </cell>
          <cell r="G62" t="str">
            <v>ELKO</v>
          </cell>
          <cell r="H62" t="str">
            <v>HUSKY SIBERIEN</v>
          </cell>
        </row>
        <row r="63">
          <cell r="B63">
            <v>58</v>
          </cell>
          <cell r="C63" t="str">
            <v>FAUCHEUX</v>
          </cell>
          <cell r="D63" t="str">
            <v>SEBASTIEN</v>
          </cell>
          <cell r="E63" t="str">
            <v>CHS</v>
          </cell>
          <cell r="F63" t="str">
            <v>SENIOR</v>
          </cell>
          <cell r="G63" t="str">
            <v>FALCKO</v>
          </cell>
          <cell r="H63" t="str">
            <v>B. BELGE MALINOIS</v>
          </cell>
        </row>
        <row r="64">
          <cell r="B64">
            <v>38</v>
          </cell>
          <cell r="C64" t="str">
            <v>FONTAINE</v>
          </cell>
          <cell r="D64" t="str">
            <v>PAUL</v>
          </cell>
          <cell r="E64" t="str">
            <v>CHS</v>
          </cell>
          <cell r="F64" t="str">
            <v>SENIOR</v>
          </cell>
          <cell r="G64" t="str">
            <v>API</v>
          </cell>
          <cell r="H64" t="str">
            <v>LABRADOR</v>
          </cell>
        </row>
        <row r="65">
          <cell r="B65">
            <v>69</v>
          </cell>
          <cell r="C65" t="str">
            <v>LAROCHE</v>
          </cell>
          <cell r="D65" t="str">
            <v>FREDERIC</v>
          </cell>
          <cell r="E65" t="str">
            <v>CHS</v>
          </cell>
          <cell r="F65" t="str">
            <v>SENIOR</v>
          </cell>
          <cell r="G65" t="str">
            <v>NALA</v>
          </cell>
          <cell r="H65" t="str">
            <v>ALTDEUSCHE SCHAFERHUNDE</v>
          </cell>
        </row>
        <row r="66">
          <cell r="B66">
            <v>65</v>
          </cell>
          <cell r="C66" t="str">
            <v>PROVOST</v>
          </cell>
          <cell r="D66" t="str">
            <v>LUDOVIC</v>
          </cell>
          <cell r="E66" t="str">
            <v>CHS</v>
          </cell>
          <cell r="F66" t="str">
            <v>SENIOR</v>
          </cell>
          <cell r="G66" t="str">
            <v>FARROCK</v>
          </cell>
          <cell r="H66" t="str">
            <v>B. BELGE MALINOIS</v>
          </cell>
        </row>
        <row r="67">
          <cell r="B67">
            <v>74</v>
          </cell>
          <cell r="C67" t="str">
            <v>BOUYSSOU</v>
          </cell>
          <cell r="D67" t="str">
            <v>MATTHIEU</v>
          </cell>
          <cell r="E67" t="str">
            <v>CHJ</v>
          </cell>
          <cell r="F67" t="str">
            <v>JUNIOR</v>
          </cell>
          <cell r="G67" t="str">
            <v>DANSEUR</v>
          </cell>
          <cell r="H67" t="str">
            <v>ALASKAN</v>
          </cell>
        </row>
        <row r="68">
          <cell r="B68">
            <v>61</v>
          </cell>
          <cell r="C68" t="str">
            <v>FLANDRY</v>
          </cell>
          <cell r="D68" t="str">
            <v>JORDAN</v>
          </cell>
          <cell r="E68" t="str">
            <v>CHJ</v>
          </cell>
          <cell r="F68" t="str">
            <v>JUNIOR</v>
          </cell>
          <cell r="G68" t="str">
            <v>GUILDE</v>
          </cell>
          <cell r="H68" t="str">
            <v>ALASKAN</v>
          </cell>
        </row>
        <row r="69">
          <cell r="B69">
            <v>49</v>
          </cell>
          <cell r="C69" t="str">
            <v>VEREECKE</v>
          </cell>
          <cell r="D69" t="str">
            <v>ALEXI</v>
          </cell>
          <cell r="E69" t="str">
            <v>CHJ</v>
          </cell>
          <cell r="F69" t="str">
            <v>JUNIOR</v>
          </cell>
          <cell r="G69" t="str">
            <v>BAHIA</v>
          </cell>
          <cell r="H69" t="str">
            <v>HUSKY</v>
          </cell>
        </row>
        <row r="70">
          <cell r="B70">
            <v>89</v>
          </cell>
          <cell r="C70" t="str">
            <v>FORFAIT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95</v>
          </cell>
          <cell r="C71" t="str">
            <v>LEPINE</v>
          </cell>
          <cell r="D71" t="str">
            <v>ALEXANDRE</v>
          </cell>
          <cell r="E71" t="str">
            <v>CGE2</v>
          </cell>
          <cell r="F71" t="str">
            <v>ENFANT 2</v>
          </cell>
          <cell r="G71" t="str">
            <v>FINOT</v>
          </cell>
          <cell r="H71" t="str">
            <v>EPAGNEUL BRETON</v>
          </cell>
        </row>
        <row r="72">
          <cell r="B72">
            <v>92</v>
          </cell>
          <cell r="C72" t="str">
            <v>NOURRY</v>
          </cell>
          <cell r="D72" t="str">
            <v>BAPTISTE</v>
          </cell>
          <cell r="E72" t="str">
            <v>CGE2</v>
          </cell>
          <cell r="F72" t="str">
            <v>ENFANT 2</v>
          </cell>
          <cell r="G72" t="str">
            <v>BALTO</v>
          </cell>
          <cell r="H72" t="str">
            <v>BRAQUE ALLEMAND</v>
          </cell>
        </row>
        <row r="73">
          <cell r="B73">
            <v>91</v>
          </cell>
          <cell r="C73" t="str">
            <v>PATIN</v>
          </cell>
          <cell r="D73" t="str">
            <v>JOHAN</v>
          </cell>
          <cell r="E73" t="str">
            <v>CGE2</v>
          </cell>
          <cell r="F73" t="str">
            <v>ENFANT 2</v>
          </cell>
          <cell r="G73" t="str">
            <v>DOUBY</v>
          </cell>
          <cell r="H73" t="str">
            <v>SETTER IRLANDAIS</v>
          </cell>
        </row>
        <row r="74">
          <cell r="B74">
            <v>98</v>
          </cell>
          <cell r="C74" t="str">
            <v>DAFEUR</v>
          </cell>
          <cell r="D74" t="str">
            <v>THEO</v>
          </cell>
          <cell r="E74" t="str">
            <v>CGE1</v>
          </cell>
          <cell r="F74" t="str">
            <v>ENFANT 1</v>
          </cell>
          <cell r="G74" t="str">
            <v>FRINGE</v>
          </cell>
          <cell r="H74" t="str">
            <v>BORDER COLLIE</v>
          </cell>
        </row>
        <row r="75">
          <cell r="B75">
            <v>99</v>
          </cell>
          <cell r="C75" t="str">
            <v>GEORGE</v>
          </cell>
          <cell r="D75" t="str">
            <v>LANDRY</v>
          </cell>
          <cell r="E75" t="str">
            <v>CGE1</v>
          </cell>
          <cell r="F75" t="str">
            <v>ENFANT 1</v>
          </cell>
          <cell r="G75" t="str">
            <v>CASH</v>
          </cell>
          <cell r="H75" t="str">
            <v>BERGER BLANC SUISSE</v>
          </cell>
        </row>
        <row r="76">
          <cell r="B76">
            <v>100</v>
          </cell>
          <cell r="C76" t="str">
            <v>NOURRY</v>
          </cell>
          <cell r="D76" t="str">
            <v>ALEXANDRE</v>
          </cell>
          <cell r="E76" t="str">
            <v>CGE1</v>
          </cell>
          <cell r="F76" t="str">
            <v>ENFANT 1</v>
          </cell>
          <cell r="G76" t="str">
            <v>TARZAN</v>
          </cell>
          <cell r="H76" t="str">
            <v>LABRADOR</v>
          </cell>
        </row>
        <row r="77">
          <cell r="B77">
            <v>103</v>
          </cell>
          <cell r="C77" t="str">
            <v>PERRIN</v>
          </cell>
          <cell r="D77" t="str">
            <v>KENZO</v>
          </cell>
          <cell r="E77" t="str">
            <v>CGE1</v>
          </cell>
          <cell r="F77" t="str">
            <v>ENFANT 1</v>
          </cell>
          <cell r="G77" t="str">
            <v>DYE  </v>
          </cell>
          <cell r="H77" t="str">
            <v>MALINOIS</v>
          </cell>
        </row>
        <row r="78">
          <cell r="B78">
            <v>102</v>
          </cell>
          <cell r="C78" t="str">
            <v>VINET</v>
          </cell>
          <cell r="D78" t="str">
            <v>NATHAN</v>
          </cell>
          <cell r="E78" t="str">
            <v>CGE1</v>
          </cell>
          <cell r="F78" t="str">
            <v>ENFANT 1</v>
          </cell>
          <cell r="G78" t="str">
            <v>FANTOM</v>
          </cell>
          <cell r="H78" t="str">
            <v>BEAUCERON</v>
          </cell>
        </row>
        <row r="79">
          <cell r="B79">
            <v>54</v>
          </cell>
          <cell r="C79" t="str">
            <v>HOESTLAND</v>
          </cell>
          <cell r="D79" t="str">
            <v>ARLETTE</v>
          </cell>
          <cell r="E79" t="str">
            <v>CFV2</v>
          </cell>
          <cell r="F79" t="str">
            <v>VETERAN 2</v>
          </cell>
          <cell r="G79" t="str">
            <v>URKA</v>
          </cell>
          <cell r="H79" t="str">
            <v>CROISEE</v>
          </cell>
        </row>
        <row r="80">
          <cell r="B80">
            <v>32</v>
          </cell>
          <cell r="C80" t="str">
            <v>LOPEZ</v>
          </cell>
          <cell r="D80" t="str">
            <v>CHANTAL</v>
          </cell>
          <cell r="E80" t="str">
            <v>CFV2</v>
          </cell>
          <cell r="F80" t="str">
            <v>VETERAN 2</v>
          </cell>
          <cell r="G80" t="str">
            <v>COCA</v>
          </cell>
          <cell r="H80" t="str">
            <v>EPAGNEUL FRANCAIS</v>
          </cell>
        </row>
        <row r="81">
          <cell r="B81">
            <v>68</v>
          </cell>
          <cell r="C81" t="str">
            <v>RESSIOT</v>
          </cell>
          <cell r="D81" t="str">
            <v>SYLVIE</v>
          </cell>
          <cell r="E81" t="str">
            <v>CFV2</v>
          </cell>
          <cell r="F81" t="str">
            <v>VETERAN 2</v>
          </cell>
          <cell r="G81" t="str">
            <v>ENJY</v>
          </cell>
          <cell r="H81" t="str">
            <v>GOLDEN RETRIEVER</v>
          </cell>
        </row>
        <row r="82">
          <cell r="B82">
            <v>52</v>
          </cell>
          <cell r="C82" t="str">
            <v>BAYADA</v>
          </cell>
          <cell r="D82" t="str">
            <v>CATHERINE</v>
          </cell>
          <cell r="E82" t="str">
            <v>CFV1</v>
          </cell>
          <cell r="F82" t="str">
            <v>VETERAN 1</v>
          </cell>
          <cell r="G82" t="str">
            <v>F-CHIPS</v>
          </cell>
          <cell r="H82" t="str">
            <v>B.BELGE MALINOIS</v>
          </cell>
        </row>
        <row r="83">
          <cell r="B83">
            <v>33</v>
          </cell>
          <cell r="C83" t="str">
            <v>BAZOT</v>
          </cell>
          <cell r="D83" t="str">
            <v>ANNE</v>
          </cell>
          <cell r="E83" t="str">
            <v>CFV1</v>
          </cell>
          <cell r="F83" t="str">
            <v>VETERAN 1</v>
          </cell>
          <cell r="G83" t="str">
            <v>CKAZIR</v>
          </cell>
          <cell r="H83" t="str">
            <v>DOBERMANN</v>
          </cell>
        </row>
        <row r="84">
          <cell r="B84">
            <v>56</v>
          </cell>
          <cell r="C84" t="str">
            <v>CHEVALLIER</v>
          </cell>
          <cell r="D84" t="str">
            <v>PASCALINE</v>
          </cell>
          <cell r="E84" t="str">
            <v>CFV1</v>
          </cell>
          <cell r="F84" t="str">
            <v>VETERAN 1</v>
          </cell>
          <cell r="G84" t="str">
            <v>ATILA</v>
          </cell>
          <cell r="H84" t="str">
            <v>X BEAUCERON</v>
          </cell>
        </row>
        <row r="85">
          <cell r="B85">
            <v>51</v>
          </cell>
          <cell r="C85" t="str">
            <v>DALLERY</v>
          </cell>
          <cell r="D85" t="str">
            <v>LOUISE</v>
          </cell>
          <cell r="E85" t="str">
            <v>CFV1</v>
          </cell>
          <cell r="F85" t="str">
            <v>VETERAN 1</v>
          </cell>
          <cell r="G85" t="str">
            <v>VOLCOM</v>
          </cell>
          <cell r="H85" t="str">
            <v>BORDER COLLIE</v>
          </cell>
        </row>
        <row r="86">
          <cell r="B86">
            <v>48</v>
          </cell>
          <cell r="C86" t="str">
            <v>DELAPLACE</v>
          </cell>
          <cell r="D86" t="str">
            <v>NATHALIE</v>
          </cell>
          <cell r="E86" t="str">
            <v>CFV1</v>
          </cell>
          <cell r="F86" t="str">
            <v>VETERAN 1</v>
          </cell>
          <cell r="G86" t="str">
            <v>ESIA</v>
          </cell>
          <cell r="H86" t="str">
            <v>BRAQUE ALLEMAND</v>
          </cell>
        </row>
        <row r="87">
          <cell r="B87">
            <v>71</v>
          </cell>
          <cell r="C87" t="str">
            <v>DENORME</v>
          </cell>
          <cell r="D87" t="str">
            <v>CHRISTINE</v>
          </cell>
          <cell r="E87" t="str">
            <v>CFV1</v>
          </cell>
          <cell r="F87" t="str">
            <v>VETERAN 1</v>
          </cell>
          <cell r="G87" t="str">
            <v>FEEBBY</v>
          </cell>
          <cell r="H87" t="str">
            <v>BERGER BLANC SUISSE</v>
          </cell>
        </row>
        <row r="88">
          <cell r="B88">
            <v>43</v>
          </cell>
          <cell r="C88" t="str">
            <v>MATHON</v>
          </cell>
          <cell r="D88" t="str">
            <v>MARIELLE</v>
          </cell>
          <cell r="E88" t="str">
            <v>CFV1</v>
          </cell>
          <cell r="F88" t="str">
            <v>VETERAN 1</v>
          </cell>
          <cell r="G88" t="str">
            <v>FANOUK</v>
          </cell>
          <cell r="H88" t="str">
            <v>ALASKAN</v>
          </cell>
        </row>
        <row r="89">
          <cell r="B89">
            <v>62</v>
          </cell>
          <cell r="C89" t="str">
            <v>PATIN</v>
          </cell>
          <cell r="D89" t="str">
            <v>JACINTHE</v>
          </cell>
          <cell r="E89" t="str">
            <v>CFV1</v>
          </cell>
          <cell r="F89" t="str">
            <v>VETERAN 1</v>
          </cell>
          <cell r="G89" t="str">
            <v>LILAS</v>
          </cell>
          <cell r="H89" t="str">
            <v>HUSKY</v>
          </cell>
        </row>
        <row r="90">
          <cell r="B90">
            <v>81</v>
          </cell>
          <cell r="C90" t="str">
            <v>SALMON</v>
          </cell>
          <cell r="D90" t="str">
            <v>FLORENCE</v>
          </cell>
          <cell r="E90" t="str">
            <v>CFV1</v>
          </cell>
          <cell r="F90" t="str">
            <v>VETERAN 1</v>
          </cell>
          <cell r="G90" t="str">
            <v>FLAMM'BOY</v>
          </cell>
          <cell r="H90" t="str">
            <v>HOVAWART</v>
          </cell>
        </row>
        <row r="91">
          <cell r="B91">
            <v>83</v>
          </cell>
          <cell r="C91" t="str">
            <v>COTE</v>
          </cell>
          <cell r="D91" t="str">
            <v>SANDY</v>
          </cell>
          <cell r="E91" t="str">
            <v>CFS</v>
          </cell>
          <cell r="F91" t="str">
            <v>SENIOR</v>
          </cell>
          <cell r="G91" t="str">
            <v>COCO</v>
          </cell>
          <cell r="H91" t="str">
            <v>HUSKY SIBERIEN</v>
          </cell>
        </row>
        <row r="92">
          <cell r="B92">
            <v>39</v>
          </cell>
          <cell r="C92" t="str">
            <v>DAFEUR</v>
          </cell>
          <cell r="D92" t="str">
            <v>ANGELIQUE</v>
          </cell>
          <cell r="E92" t="str">
            <v>CFS</v>
          </cell>
          <cell r="F92" t="str">
            <v>SENIOR</v>
          </cell>
          <cell r="G92" t="str">
            <v>DEXTER</v>
          </cell>
          <cell r="H92" t="str">
            <v>BORDER COLLIE</v>
          </cell>
        </row>
        <row r="93">
          <cell r="B93">
            <v>57</v>
          </cell>
          <cell r="C93" t="str">
            <v>DELISSE</v>
          </cell>
          <cell r="D93" t="str">
            <v>FLORIANE</v>
          </cell>
          <cell r="E93" t="str">
            <v>CFS</v>
          </cell>
          <cell r="F93" t="str">
            <v>SENIOR</v>
          </cell>
          <cell r="G93" t="str">
            <v>SNORKY</v>
          </cell>
          <cell r="H93" t="str">
            <v>X LABRADOR</v>
          </cell>
        </row>
        <row r="94">
          <cell r="B94">
            <v>45</v>
          </cell>
          <cell r="C94" t="str">
            <v>DESMOTTES</v>
          </cell>
          <cell r="D94" t="str">
            <v>AURELIE</v>
          </cell>
          <cell r="E94" t="str">
            <v>CFS</v>
          </cell>
          <cell r="F94" t="str">
            <v>SENIOR</v>
          </cell>
          <cell r="G94" t="str">
            <v>MYSTIC</v>
          </cell>
          <cell r="H94" t="str">
            <v>CROISEE</v>
          </cell>
        </row>
        <row r="95">
          <cell r="B95">
            <v>44</v>
          </cell>
          <cell r="C95" t="str">
            <v>HIEZ</v>
          </cell>
          <cell r="D95" t="str">
            <v>MELANIE</v>
          </cell>
          <cell r="E95" t="str">
            <v>CFS</v>
          </cell>
          <cell r="F95" t="str">
            <v>SENIOR</v>
          </cell>
          <cell r="G95" t="str">
            <v>EIGHT</v>
          </cell>
          <cell r="H95" t="str">
            <v>GREYSTER</v>
          </cell>
        </row>
        <row r="96">
          <cell r="B96">
            <v>70</v>
          </cell>
          <cell r="C96" t="str">
            <v>MAURICE</v>
          </cell>
          <cell r="D96" t="str">
            <v>KARINE</v>
          </cell>
          <cell r="E96" t="str">
            <v>CFS</v>
          </cell>
          <cell r="F96" t="str">
            <v>SENIOR</v>
          </cell>
          <cell r="G96" t="str">
            <v>COACH</v>
          </cell>
          <cell r="H96" t="str">
            <v>TYPE BERGER</v>
          </cell>
        </row>
        <row r="97">
          <cell r="B97">
            <v>64</v>
          </cell>
          <cell r="C97" t="str">
            <v>RIDOUX</v>
          </cell>
          <cell r="D97" t="str">
            <v>YAMIN</v>
          </cell>
          <cell r="E97" t="str">
            <v>CFS</v>
          </cell>
          <cell r="F97" t="str">
            <v>SENIOR</v>
          </cell>
          <cell r="G97" t="str">
            <v>LILY</v>
          </cell>
          <cell r="H97" t="str">
            <v>CROISEE</v>
          </cell>
        </row>
        <row r="98">
          <cell r="B98">
            <v>86</v>
          </cell>
          <cell r="C98" t="str">
            <v>ROSSIGNOL</v>
          </cell>
          <cell r="D98" t="str">
            <v>NATHALIE</v>
          </cell>
          <cell r="E98" t="str">
            <v>CFS</v>
          </cell>
          <cell r="F98" t="str">
            <v>SENIOR</v>
          </cell>
          <cell r="G98" t="str">
            <v>BALKA</v>
          </cell>
          <cell r="H98" t="str">
            <v>BERGER ALLEMAND</v>
          </cell>
        </row>
        <row r="99">
          <cell r="B99">
            <v>73</v>
          </cell>
          <cell r="C99" t="str">
            <v>VENTOLINI</v>
          </cell>
          <cell r="D99" t="str">
            <v>MORENA</v>
          </cell>
          <cell r="E99" t="str">
            <v>CFS</v>
          </cell>
          <cell r="F99" t="str">
            <v>SENIOR</v>
          </cell>
          <cell r="G99" t="str">
            <v>ECLIPSE</v>
          </cell>
          <cell r="H99" t="str">
            <v>MALINOIS</v>
          </cell>
        </row>
        <row r="100">
          <cell r="B100">
            <v>36</v>
          </cell>
          <cell r="C100" t="str">
            <v>NOURRY</v>
          </cell>
          <cell r="D100" t="str">
            <v>JUSTINE</v>
          </cell>
          <cell r="E100" t="str">
            <v>CFJ</v>
          </cell>
          <cell r="F100" t="str">
            <v>JUNIOR</v>
          </cell>
          <cell r="G100" t="str">
            <v>TARZAN</v>
          </cell>
          <cell r="H100" t="str">
            <v>LABRADOR</v>
          </cell>
        </row>
        <row r="101">
          <cell r="B101">
            <v>42</v>
          </cell>
          <cell r="C101" t="str">
            <v>PATIN</v>
          </cell>
          <cell r="D101" t="str">
            <v>BRENDA</v>
          </cell>
          <cell r="E101" t="str">
            <v>CFJ</v>
          </cell>
          <cell r="F101" t="str">
            <v>JUNIOR</v>
          </cell>
          <cell r="G101" t="str">
            <v>APACHE</v>
          </cell>
          <cell r="H101" t="str">
            <v>SETTER ANGLAIS</v>
          </cell>
        </row>
        <row r="102">
          <cell r="B102">
            <v>35</v>
          </cell>
          <cell r="C102" t="str">
            <v>TOUPET</v>
          </cell>
          <cell r="D102" t="str">
            <v>SOLENE</v>
          </cell>
          <cell r="E102" t="str">
            <v>CFJ</v>
          </cell>
          <cell r="F102" t="str">
            <v>JUNIOR</v>
          </cell>
          <cell r="G102" t="str">
            <v>BALTO</v>
          </cell>
          <cell r="H102" t="str">
            <v>BRAQUE ALLEMAND</v>
          </cell>
        </row>
        <row r="103">
          <cell r="B103">
            <v>94</v>
          </cell>
          <cell r="C103" t="str">
            <v>DALLERY</v>
          </cell>
          <cell r="D103" t="str">
            <v>LORNA</v>
          </cell>
          <cell r="E103" t="str">
            <v>CFE2</v>
          </cell>
          <cell r="F103" t="str">
            <v>ENFANT 2</v>
          </cell>
          <cell r="G103" t="str">
            <v>VOLCOM</v>
          </cell>
          <cell r="H103" t="str">
            <v>BORDER COLLIE</v>
          </cell>
        </row>
        <row r="104">
          <cell r="B104">
            <v>93</v>
          </cell>
          <cell r="C104" t="str">
            <v>PREVOST</v>
          </cell>
          <cell r="D104" t="str">
            <v>LEA</v>
          </cell>
          <cell r="E104" t="str">
            <v>CFE2</v>
          </cell>
          <cell r="F104" t="str">
            <v>ENFANT 2</v>
          </cell>
          <cell r="G104" t="str">
            <v>BALOU</v>
          </cell>
          <cell r="H104" t="str">
            <v>T BEARDED COLLIE</v>
          </cell>
        </row>
        <row r="105">
          <cell r="B105">
            <v>96</v>
          </cell>
          <cell r="C105" t="str">
            <v>BAZOT</v>
          </cell>
          <cell r="D105" t="str">
            <v>LUCILE</v>
          </cell>
          <cell r="E105" t="str">
            <v>CFE1</v>
          </cell>
          <cell r="F105" t="str">
            <v>ENFANT 1</v>
          </cell>
          <cell r="G105" t="str">
            <v>E BELLE</v>
          </cell>
          <cell r="H105" t="str">
            <v>PINSCHER NAIN</v>
          </cell>
        </row>
        <row r="106">
          <cell r="B106">
            <v>97</v>
          </cell>
          <cell r="C106" t="str">
            <v>BUIRON</v>
          </cell>
          <cell r="D106" t="str">
            <v>VICTOIRE</v>
          </cell>
          <cell r="E106" t="str">
            <v>CFE1</v>
          </cell>
          <cell r="F106" t="str">
            <v>ENFANT 1</v>
          </cell>
          <cell r="G106" t="str">
            <v>GAIA</v>
          </cell>
          <cell r="H106" t="str">
            <v>X BRAQUE</v>
          </cell>
        </row>
        <row r="107">
          <cell r="B107">
            <v>101</v>
          </cell>
          <cell r="C107" t="str">
            <v>PERRIN</v>
          </cell>
          <cell r="D107" t="str">
            <v>MAELLE</v>
          </cell>
          <cell r="E107" t="str">
            <v>CFE1</v>
          </cell>
          <cell r="F107" t="str">
            <v>ENFANT 1</v>
          </cell>
          <cell r="G107" t="str">
            <v>CHILI</v>
          </cell>
          <cell r="H107" t="str">
            <v>MALINOIS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 t="str">
            <v/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 t="str">
            <v/>
          </cell>
          <cell r="F152">
            <v>0</v>
          </cell>
          <cell r="G152">
            <v>0</v>
          </cell>
          <cell r="H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 t="str">
            <v/>
          </cell>
          <cell r="F153">
            <v>0</v>
          </cell>
          <cell r="G153">
            <v>0</v>
          </cell>
          <cell r="H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 t="str">
            <v/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 t="str">
            <v/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 t="str">
            <v/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 t="str">
            <v/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 t="str">
            <v/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 t="str">
            <v/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 t="str">
            <v/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 t="str">
            <v/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 t="str">
            <v/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 t="str">
            <v/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 t="str">
            <v/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 t="str">
            <v/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 t="str">
            <v/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 t="str">
            <v/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 t="str">
            <v/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 t="str">
            <v/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 t="str">
            <v/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 t="str">
            <v/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 t="str">
            <v/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 t="str">
            <v/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 t="str">
            <v/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 t="str">
            <v/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 t="str">
            <v/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 t="str">
            <v/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 t="str">
            <v/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 t="str">
            <v/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 t="str">
            <v/>
          </cell>
          <cell r="F180">
            <v>0</v>
          </cell>
          <cell r="G180">
            <v>0</v>
          </cell>
          <cell r="H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 t="str">
            <v/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 t="str">
            <v/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 t="str">
            <v/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 t="str">
            <v/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 t="str">
            <v/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 t="str">
            <v/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 t="str">
            <v/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 t="str">
            <v/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 t="str">
            <v/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 t="str">
            <v/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 t="str">
            <v/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 t="str">
            <v/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 t="str">
            <v/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 t="str">
            <v/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 t="str">
            <v/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 t="str">
            <v/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 t="str">
            <v/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 t="str">
            <v/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 t="str">
            <v/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 t="str">
            <v/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 t="str">
            <v/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 t="str">
            <v/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 t="str">
            <v/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 t="str">
            <v/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 t="str">
            <v/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 t="str">
            <v/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 t="str">
            <v/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 t="str">
            <v/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 t="str">
            <v/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 t="str">
            <v/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 t="str">
            <v/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 t="str">
            <v/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 t="str">
            <v/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 t="str">
            <v/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 t="str">
            <v/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 t="str">
            <v/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 t="str">
            <v/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 t="str">
            <v/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 t="str">
            <v/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 t="str">
            <v/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 t="str">
            <v/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 t="str">
            <v/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 t="str">
            <v/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 t="str">
            <v/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 t="str">
            <v/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 t="str">
            <v/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 t="str">
            <v/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 t="str">
            <v/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 t="str">
            <v/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 t="str">
            <v/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 t="str">
            <v/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 t="str">
            <v/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 t="str">
            <v/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 t="str">
            <v/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 t="str">
            <v/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 t="str">
            <v/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 t="str">
            <v/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 t="str">
            <v/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 t="str">
            <v/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 t="str">
            <v/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 t="str">
            <v/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 t="str">
            <v/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 t="str">
            <v/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 t="str">
            <v/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 t="str">
            <v/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 t="str">
            <v/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 t="str">
            <v/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 t="str">
            <v/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 t="str">
            <v/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 t="str">
            <v/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 t="str">
            <v/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 t="str">
            <v/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 t="str">
            <v/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 t="str">
            <v/>
          </cell>
          <cell r="F254">
            <v>0</v>
          </cell>
          <cell r="G254">
            <v>0</v>
          </cell>
          <cell r="H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 t="str">
            <v/>
          </cell>
          <cell r="F255">
            <v>0</v>
          </cell>
          <cell r="G255">
            <v>0</v>
          </cell>
          <cell r="H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 t="str">
            <v/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 t="str">
            <v/>
          </cell>
          <cell r="F257">
            <v>0</v>
          </cell>
          <cell r="G257">
            <v>0</v>
          </cell>
          <cell r="H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 t="str">
            <v/>
          </cell>
          <cell r="F258">
            <v>0</v>
          </cell>
          <cell r="G258">
            <v>0</v>
          </cell>
          <cell r="H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 t="str">
            <v/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 t="str">
            <v/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 t="str">
            <v/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 t="str">
            <v/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 t="str">
            <v/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 t="str">
            <v/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 t="str">
            <v/>
          </cell>
          <cell r="F265">
            <v>0</v>
          </cell>
          <cell r="G265">
            <v>0</v>
          </cell>
          <cell r="H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 t="str">
            <v/>
          </cell>
          <cell r="F266">
            <v>0</v>
          </cell>
          <cell r="G266">
            <v>0</v>
          </cell>
          <cell r="H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 t="str">
            <v/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 t="str">
            <v/>
          </cell>
          <cell r="F268">
            <v>0</v>
          </cell>
          <cell r="G268">
            <v>0</v>
          </cell>
          <cell r="H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 t="str">
            <v/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 t="str">
            <v/>
          </cell>
          <cell r="F270">
            <v>0</v>
          </cell>
          <cell r="G270">
            <v>0</v>
          </cell>
          <cell r="H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 t="str">
            <v/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 t="str">
            <v/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 t="str">
            <v/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 t="str">
            <v/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 t="str">
            <v/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 t="str">
            <v/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 t="str">
            <v/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 t="str">
            <v/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 t="str">
            <v/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 t="str">
            <v/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 t="str">
            <v/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 t="str">
            <v/>
          </cell>
          <cell r="F282">
            <v>0</v>
          </cell>
          <cell r="G282">
            <v>0</v>
          </cell>
          <cell r="H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 t="str">
            <v/>
          </cell>
          <cell r="F283">
            <v>0</v>
          </cell>
          <cell r="G283">
            <v>0</v>
          </cell>
          <cell r="H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 t="str">
            <v/>
          </cell>
          <cell r="F284">
            <v>0</v>
          </cell>
          <cell r="G284">
            <v>0</v>
          </cell>
          <cell r="H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 t="str">
            <v/>
          </cell>
          <cell r="F285">
            <v>0</v>
          </cell>
          <cell r="G285">
            <v>0</v>
          </cell>
          <cell r="H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lc-canicross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N14" sqref="N14"/>
    </sheetView>
  </sheetViews>
  <sheetFormatPr defaultColWidth="7.8515625" defaultRowHeight="15"/>
  <cols>
    <col min="1" max="1" width="9.8515625" style="4" customWidth="1"/>
    <col min="2" max="2" width="11.00390625" style="4" customWidth="1"/>
    <col min="3" max="3" width="11.57421875" style="4" customWidth="1"/>
    <col min="4" max="4" width="12.140625" style="4" customWidth="1"/>
    <col min="5" max="5" width="11.28125" style="4" customWidth="1"/>
    <col min="6" max="6" width="8.421875" style="4" customWidth="1"/>
    <col min="7" max="7" width="13.140625" style="4" customWidth="1"/>
    <col min="8" max="8" width="6.7109375" style="4" customWidth="1"/>
    <col min="9" max="9" width="11.7109375" style="4" customWidth="1"/>
    <col min="10" max="16384" width="7.8515625" style="4" customWidth="1"/>
  </cols>
  <sheetData>
    <row r="1" spans="1:9" ht="15.75" thickTop="1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ht="28.5">
      <c r="A3" s="5"/>
      <c r="B3" s="8" t="s">
        <v>0</v>
      </c>
      <c r="C3" s="9"/>
      <c r="D3" s="9"/>
      <c r="E3" s="9"/>
      <c r="F3" s="9"/>
      <c r="G3" s="9"/>
      <c r="H3" s="9"/>
      <c r="I3" s="7"/>
    </row>
    <row r="4" spans="1:9" ht="15">
      <c r="A4" s="5"/>
      <c r="B4" s="6"/>
      <c r="C4" s="6"/>
      <c r="D4" s="6"/>
      <c r="E4" s="6"/>
      <c r="F4" s="6"/>
      <c r="G4" s="6"/>
      <c r="H4" s="6"/>
      <c r="I4" s="7"/>
    </row>
    <row r="5" spans="1:9" ht="15">
      <c r="A5" s="5"/>
      <c r="B5" s="6"/>
      <c r="C5" s="6"/>
      <c r="D5" s="6"/>
      <c r="E5" s="6"/>
      <c r="F5" s="6"/>
      <c r="G5" s="6"/>
      <c r="H5" s="6"/>
      <c r="I5" s="7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">
      <c r="A7" s="5"/>
      <c r="B7" s="6"/>
      <c r="C7" s="6"/>
      <c r="D7" s="6"/>
      <c r="E7" s="6"/>
      <c r="F7" s="6"/>
      <c r="G7" s="6"/>
      <c r="H7" s="6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49.5" customHeight="1">
      <c r="A9" s="165" t="s">
        <v>1</v>
      </c>
      <c r="B9" s="166"/>
      <c r="C9" s="166"/>
      <c r="D9" s="166"/>
      <c r="E9" s="166"/>
      <c r="F9" s="166"/>
      <c r="G9" s="166"/>
      <c r="H9" s="166"/>
      <c r="I9" s="167"/>
    </row>
    <row r="10" spans="1:9" ht="49.5" customHeight="1">
      <c r="A10" s="165" t="s">
        <v>2</v>
      </c>
      <c r="B10" s="166"/>
      <c r="C10" s="166"/>
      <c r="D10" s="166"/>
      <c r="E10" s="166"/>
      <c r="F10" s="166"/>
      <c r="G10" s="166"/>
      <c r="H10" s="166"/>
      <c r="I10" s="167"/>
    </row>
    <row r="11" spans="1:9" ht="49.5" customHeight="1">
      <c r="A11" s="165" t="s">
        <v>3</v>
      </c>
      <c r="B11" s="166"/>
      <c r="C11" s="166"/>
      <c r="D11" s="166"/>
      <c r="E11" s="166"/>
      <c r="F11" s="166"/>
      <c r="G11" s="166"/>
      <c r="H11" s="166"/>
      <c r="I11" s="167"/>
    </row>
    <row r="12" spans="1:9" ht="15">
      <c r="A12" s="5"/>
      <c r="B12" s="6"/>
      <c r="C12" s="6"/>
      <c r="D12" s="6"/>
      <c r="E12" s="6"/>
      <c r="F12" s="6"/>
      <c r="G12" s="6"/>
      <c r="H12" s="6"/>
      <c r="I12" s="7"/>
    </row>
    <row r="13" spans="1:9" ht="15">
      <c r="A13" s="5"/>
      <c r="B13" s="6"/>
      <c r="C13" s="6"/>
      <c r="D13" s="6"/>
      <c r="E13" s="6"/>
      <c r="F13" s="6"/>
      <c r="G13" s="6"/>
      <c r="H13" s="6"/>
      <c r="I13" s="7"/>
    </row>
    <row r="14" spans="1:9" ht="15">
      <c r="A14" s="5"/>
      <c r="B14" s="6"/>
      <c r="C14" s="6"/>
      <c r="D14" s="6"/>
      <c r="E14" s="6"/>
      <c r="F14" s="6"/>
      <c r="G14" s="6"/>
      <c r="H14" s="6"/>
      <c r="I14" s="7"/>
    </row>
    <row r="15" spans="1:9" ht="28.5" customHeight="1">
      <c r="A15" s="162" t="s">
        <v>4</v>
      </c>
      <c r="B15" s="163"/>
      <c r="C15" s="163"/>
      <c r="D15" s="163"/>
      <c r="E15" s="163"/>
      <c r="F15" s="163"/>
      <c r="G15" s="163"/>
      <c r="H15" s="163"/>
      <c r="I15" s="164"/>
    </row>
    <row r="16" spans="1:9" ht="28.5" customHeight="1">
      <c r="A16" s="162" t="s">
        <v>5</v>
      </c>
      <c r="B16" s="163"/>
      <c r="C16" s="163"/>
      <c r="D16" s="163"/>
      <c r="E16" s="163"/>
      <c r="F16" s="163"/>
      <c r="G16" s="163"/>
      <c r="H16" s="163"/>
      <c r="I16" s="164"/>
    </row>
    <row r="17" spans="1:9" ht="28.5">
      <c r="A17" s="162" t="s">
        <v>6</v>
      </c>
      <c r="B17" s="163"/>
      <c r="C17" s="163"/>
      <c r="D17" s="163"/>
      <c r="E17" s="163"/>
      <c r="F17" s="163"/>
      <c r="G17" s="163"/>
      <c r="H17" s="163"/>
      <c r="I17" s="164"/>
    </row>
    <row r="18" spans="1:9" ht="15">
      <c r="A18" s="5"/>
      <c r="B18" s="6"/>
      <c r="C18" s="6"/>
      <c r="D18" s="6"/>
      <c r="E18" s="6"/>
      <c r="F18" s="6"/>
      <c r="G18" s="6"/>
      <c r="H18" s="6"/>
      <c r="I18" s="7"/>
    </row>
    <row r="19" spans="1:9" ht="15">
      <c r="A19" s="5"/>
      <c r="B19" s="6"/>
      <c r="C19" s="6"/>
      <c r="D19" s="6"/>
      <c r="E19" s="6"/>
      <c r="F19" s="6"/>
      <c r="G19" s="6"/>
      <c r="H19" s="6"/>
      <c r="I19" s="7"/>
    </row>
    <row r="20" spans="1:9" ht="21">
      <c r="A20" s="5"/>
      <c r="B20" s="10"/>
      <c r="C20" s="6"/>
      <c r="D20" s="6"/>
      <c r="E20" s="6"/>
      <c r="F20" s="6"/>
      <c r="G20" s="6"/>
      <c r="H20" s="6"/>
      <c r="I20" s="7"/>
    </row>
    <row r="21" spans="1:9" ht="15">
      <c r="A21" s="5"/>
      <c r="B21" s="6"/>
      <c r="C21" s="6"/>
      <c r="D21" s="6"/>
      <c r="E21" s="6"/>
      <c r="F21" s="6"/>
      <c r="G21" s="6"/>
      <c r="H21" s="6"/>
      <c r="I21" s="7"/>
    </row>
    <row r="22" spans="1:9" ht="15.75" thickBot="1">
      <c r="A22" s="5"/>
      <c r="B22" s="6"/>
      <c r="C22" s="6"/>
      <c r="D22" s="6"/>
      <c r="E22" s="6"/>
      <c r="F22" s="6"/>
      <c r="G22" s="6"/>
      <c r="H22" s="6"/>
      <c r="I22" s="7"/>
    </row>
    <row r="23" spans="1:9" ht="16.5" thickBot="1" thickTop="1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 ht="15.75" thickTop="1">
      <c r="A24" s="117" t="s">
        <v>61</v>
      </c>
      <c r="B24" s="6"/>
      <c r="C24" s="6"/>
      <c r="D24" s="6"/>
      <c r="E24" s="6"/>
      <c r="F24" s="6"/>
      <c r="G24" s="6"/>
      <c r="H24" s="6"/>
      <c r="I24" s="7"/>
    </row>
    <row r="25" spans="1:9" ht="15">
      <c r="A25" s="5"/>
      <c r="B25" s="6"/>
      <c r="C25" s="6"/>
      <c r="D25" s="6"/>
      <c r="E25" s="6"/>
      <c r="F25" s="6"/>
      <c r="G25" s="6"/>
      <c r="H25" s="6"/>
      <c r="I25" s="7"/>
    </row>
    <row r="26" spans="1:9" ht="36">
      <c r="A26" s="5"/>
      <c r="B26" s="11"/>
      <c r="C26" s="12"/>
      <c r="D26" s="13"/>
      <c r="E26" s="6"/>
      <c r="F26" s="6"/>
      <c r="G26" s="14"/>
      <c r="H26" s="6"/>
      <c r="I26" s="7"/>
    </row>
    <row r="27" spans="1:9" ht="15">
      <c r="A27" s="5"/>
      <c r="B27" s="6"/>
      <c r="C27" s="6"/>
      <c r="D27" s="6"/>
      <c r="E27" s="6"/>
      <c r="F27" s="6"/>
      <c r="G27" s="6"/>
      <c r="H27" s="6"/>
      <c r="I27" s="7"/>
    </row>
    <row r="28" spans="1:9" ht="15">
      <c r="A28" s="5"/>
      <c r="B28" s="6"/>
      <c r="C28" s="6"/>
      <c r="D28" s="6"/>
      <c r="E28" s="6"/>
      <c r="F28" s="6"/>
      <c r="G28" s="6"/>
      <c r="H28" s="6"/>
      <c r="I28" s="7"/>
    </row>
    <row r="29" spans="1:9" ht="15.75" thickBot="1">
      <c r="A29" s="15"/>
      <c r="B29" s="16"/>
      <c r="C29" s="16"/>
      <c r="D29" s="16"/>
      <c r="E29" s="16"/>
      <c r="F29" s="16"/>
      <c r="G29" s="16"/>
      <c r="H29" s="16"/>
      <c r="I29" s="17"/>
    </row>
    <row r="30" ht="16.5" thickBot="1" thickTop="1"/>
    <row r="31" spans="1:9" ht="9" customHeight="1" thickTop="1">
      <c r="A31" s="1"/>
      <c r="B31" s="2"/>
      <c r="C31" s="2"/>
      <c r="D31" s="2"/>
      <c r="E31" s="2"/>
      <c r="F31" s="2"/>
      <c r="G31" s="2"/>
      <c r="H31" s="2"/>
      <c r="I31" s="3"/>
    </row>
    <row r="32" spans="1:9" ht="26.25">
      <c r="A32" s="5"/>
      <c r="B32" s="6"/>
      <c r="C32" s="6"/>
      <c r="D32" s="6"/>
      <c r="E32" s="18" t="s">
        <v>7</v>
      </c>
      <c r="F32" s="6"/>
      <c r="G32" s="6"/>
      <c r="H32" s="6"/>
      <c r="I32" s="7"/>
    </row>
    <row r="33" spans="1:9" ht="26.25">
      <c r="A33" s="5"/>
      <c r="B33" s="6"/>
      <c r="C33" s="6"/>
      <c r="D33" s="6"/>
      <c r="E33" s="19" t="s">
        <v>8</v>
      </c>
      <c r="F33" s="20"/>
      <c r="G33" s="6"/>
      <c r="H33" s="6"/>
      <c r="I33" s="7"/>
    </row>
    <row r="34" spans="1:9" ht="9" customHeight="1">
      <c r="A34" s="5"/>
      <c r="B34" s="6"/>
      <c r="C34" s="6"/>
      <c r="D34" s="6"/>
      <c r="F34" s="21"/>
      <c r="H34" s="6"/>
      <c r="I34" s="7"/>
    </row>
    <row r="35" spans="1:9" ht="18.75">
      <c r="A35" s="5"/>
      <c r="B35" s="6"/>
      <c r="C35" s="6"/>
      <c r="D35" s="6"/>
      <c r="E35" s="22" t="s">
        <v>9</v>
      </c>
      <c r="G35" s="6"/>
      <c r="H35" s="6"/>
      <c r="I35" s="7"/>
    </row>
    <row r="36" spans="1:9" ht="18.75">
      <c r="A36" s="5"/>
      <c r="B36" s="6"/>
      <c r="C36" s="6"/>
      <c r="D36" s="6"/>
      <c r="E36" s="23" t="s">
        <v>10</v>
      </c>
      <c r="F36" s="6"/>
      <c r="G36" s="6"/>
      <c r="H36" s="6"/>
      <c r="I36" s="7"/>
    </row>
    <row r="37" spans="1:9" ht="21">
      <c r="A37" s="5"/>
      <c r="B37" s="6"/>
      <c r="C37" s="6"/>
      <c r="D37" s="6"/>
      <c r="E37" s="24" t="s">
        <v>11</v>
      </c>
      <c r="F37" s="6"/>
      <c r="G37" s="6"/>
      <c r="H37" s="6"/>
      <c r="I37" s="7"/>
    </row>
    <row r="38" spans="1:9" ht="10.5" customHeight="1" thickBot="1">
      <c r="A38" s="15"/>
      <c r="B38" s="16"/>
      <c r="C38" s="16"/>
      <c r="D38" s="16"/>
      <c r="E38" s="16"/>
      <c r="F38" s="16"/>
      <c r="G38" s="16"/>
      <c r="H38" s="25"/>
      <c r="I38" s="17"/>
    </row>
    <row r="39" ht="16.5" thickBot="1" thickTop="1"/>
    <row r="40" spans="1:9" ht="15.75" thickTop="1">
      <c r="A40" s="26" t="s">
        <v>12</v>
      </c>
      <c r="B40" s="27">
        <v>2006</v>
      </c>
      <c r="C40" s="28" t="s">
        <v>13</v>
      </c>
      <c r="D40" s="28"/>
      <c r="E40" s="28"/>
      <c r="F40" s="28"/>
      <c r="G40" s="28"/>
      <c r="H40" s="168" t="s">
        <v>14</v>
      </c>
      <c r="I40" s="169"/>
    </row>
    <row r="41" spans="1:9" ht="15">
      <c r="A41" s="29" t="s">
        <v>15</v>
      </c>
      <c r="B41" s="30">
        <v>42005</v>
      </c>
      <c r="C41" s="31" t="s">
        <v>16</v>
      </c>
      <c r="D41" s="31"/>
      <c r="E41" s="31"/>
      <c r="F41" s="31"/>
      <c r="G41" s="31"/>
      <c r="H41" s="170"/>
      <c r="I41" s="171"/>
    </row>
    <row r="42" spans="1:9" ht="15.75" thickBot="1">
      <c r="A42" s="32" t="s">
        <v>17</v>
      </c>
      <c r="B42" s="33"/>
      <c r="C42" s="34"/>
      <c r="D42" s="34"/>
      <c r="E42" s="34"/>
      <c r="F42" s="34"/>
      <c r="G42" s="34"/>
      <c r="H42" s="172"/>
      <c r="I42" s="173"/>
    </row>
    <row r="43" spans="1:9" ht="14.25" customHeight="1" thickBot="1" thickTop="1">
      <c r="A43" s="35" t="s">
        <v>18</v>
      </c>
      <c r="B43" s="174" t="s">
        <v>19</v>
      </c>
      <c r="C43" s="174" t="s">
        <v>20</v>
      </c>
      <c r="D43" s="176" t="s">
        <v>21</v>
      </c>
      <c r="E43" s="36" t="s">
        <v>22</v>
      </c>
      <c r="F43" s="37" t="s">
        <v>23</v>
      </c>
      <c r="G43" s="38" t="s">
        <v>24</v>
      </c>
      <c r="H43" s="39" t="s">
        <v>25</v>
      </c>
      <c r="I43" s="178" t="s">
        <v>26</v>
      </c>
    </row>
    <row r="44" spans="1:9" ht="26.25" customHeight="1" thickBot="1">
      <c r="A44" s="40" t="s">
        <v>27</v>
      </c>
      <c r="B44" s="175"/>
      <c r="C44" s="175"/>
      <c r="D44" s="177"/>
      <c r="E44" s="41">
        <v>42005</v>
      </c>
      <c r="F44" s="42">
        <v>0</v>
      </c>
      <c r="G44" s="43" t="s">
        <v>28</v>
      </c>
      <c r="H44" s="44" t="s">
        <v>29</v>
      </c>
      <c r="I44" s="179"/>
    </row>
    <row r="45" spans="1:9" ht="16.5" customHeight="1" thickTop="1">
      <c r="A45" s="2"/>
      <c r="B45" s="2"/>
      <c r="C45" s="2"/>
      <c r="D45" s="2"/>
      <c r="E45" s="2"/>
      <c r="F45" s="2"/>
      <c r="G45" s="2"/>
      <c r="H45" s="2"/>
      <c r="I45" s="2"/>
    </row>
  </sheetData>
  <sheetProtection password="9155" sheet="1" objects="1" scenarios="1"/>
  <protectedRanges>
    <protectedRange sqref="A40:I44" name="Plage2"/>
    <protectedRange sqref="A17 A18:C29 D1:D29 F1:I29 E1:E8 E12:E29 A1:C14 A15:B16" name="Plage1"/>
  </protectedRanges>
  <mergeCells count="11">
    <mergeCell ref="H40:I42"/>
    <mergeCell ref="B43:B44"/>
    <mergeCell ref="C43:C44"/>
    <mergeCell ref="D43:D44"/>
    <mergeCell ref="I43:I44"/>
    <mergeCell ref="A17:I17"/>
    <mergeCell ref="A9:I9"/>
    <mergeCell ref="A10:I10"/>
    <mergeCell ref="A11:I11"/>
    <mergeCell ref="A15:I15"/>
    <mergeCell ref="A16:I16"/>
  </mergeCells>
  <hyperlinks>
    <hyperlink ref="E37" r:id="rId1" display="http://www.fslc-canicross.net/"/>
  </hyperlinks>
  <printOptions horizontalCentered="1" verticalCentered="1"/>
  <pageMargins left="0.7874015748031497" right="0.7874015748031497" top="0.4330708661417323" bottom="0.4330708661417323" header="0.2755905511811024" footer="0.2362204724409449"/>
  <pageSetup fitToHeight="1" fitToWidth="1" horizontalDpi="600" verticalDpi="600" orientation="portrait" paperSize="9" scale="88" r:id="rId3"/>
  <headerFooter>
    <oddFooter>&amp;LDocument n°&amp;A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60" zoomScaleNormal="60" zoomScalePageLayoutView="0" workbookViewId="0" topLeftCell="A85">
      <selection activeCell="M122" sqref="M122"/>
    </sheetView>
  </sheetViews>
  <sheetFormatPr defaultColWidth="11.57421875" defaultRowHeight="15"/>
  <cols>
    <col min="1" max="1" width="11.57421875" style="0" customWidth="1"/>
    <col min="2" max="2" width="11.28125" style="0" customWidth="1"/>
    <col min="3" max="3" width="11.421875" style="0" customWidth="1"/>
    <col min="4" max="4" width="20.57421875" style="0" customWidth="1"/>
    <col min="5" max="5" width="18.57421875" style="0" customWidth="1"/>
    <col min="6" max="6" width="12.421875" style="0" customWidth="1"/>
    <col min="7" max="7" width="20.421875" style="0" customWidth="1"/>
    <col min="8" max="8" width="24.421875" style="0" customWidth="1"/>
    <col min="9" max="9" width="23.57421875" style="0" bestFit="1" customWidth="1"/>
    <col min="10" max="10" width="13.28125" style="0" customWidth="1"/>
    <col min="11" max="11" width="14.140625" style="0" customWidth="1"/>
    <col min="12" max="12" width="21.28125" style="0" bestFit="1" customWidth="1"/>
    <col min="13" max="13" width="14.140625" style="0" customWidth="1"/>
  </cols>
  <sheetData>
    <row r="1" spans="2:12" ht="26.25">
      <c r="B1" s="45"/>
      <c r="C1" s="45"/>
      <c r="D1" s="46" t="s">
        <v>30</v>
      </c>
      <c r="E1" s="180" t="s">
        <v>71</v>
      </c>
      <c r="F1" s="180"/>
      <c r="G1" s="180"/>
      <c r="H1" s="49" t="s">
        <v>31</v>
      </c>
      <c r="I1" s="182">
        <v>42644</v>
      </c>
      <c r="J1" s="183"/>
      <c r="K1" s="47"/>
      <c r="L1" s="48"/>
    </row>
    <row r="2" spans="2:12" ht="23.25">
      <c r="B2" s="45"/>
      <c r="C2" s="45"/>
      <c r="D2" s="51"/>
      <c r="E2" s="181"/>
      <c r="F2" s="181"/>
      <c r="G2" s="181"/>
      <c r="H2" s="45"/>
      <c r="I2" s="45"/>
      <c r="K2" s="52"/>
      <c r="L2" s="54"/>
    </row>
    <row r="3" spans="2:12" ht="15">
      <c r="B3" s="45"/>
      <c r="C3" s="45"/>
      <c r="D3" s="51"/>
      <c r="E3" s="45"/>
      <c r="F3" s="52"/>
      <c r="G3" s="52"/>
      <c r="H3" s="45"/>
      <c r="I3" s="45"/>
      <c r="J3" s="50"/>
      <c r="K3" s="52"/>
      <c r="L3" s="54"/>
    </row>
    <row r="4" spans="2:12" ht="15">
      <c r="B4" s="55" t="s">
        <v>32</v>
      </c>
      <c r="C4" s="56"/>
      <c r="D4" s="57"/>
      <c r="E4" s="58"/>
      <c r="F4" s="59" t="s">
        <v>33</v>
      </c>
      <c r="G4" s="152" t="s">
        <v>72</v>
      </c>
      <c r="H4" s="60" t="s">
        <v>34</v>
      </c>
      <c r="I4" s="61"/>
      <c r="J4" s="53"/>
      <c r="K4" s="47"/>
      <c r="L4" s="48"/>
    </row>
    <row r="5" spans="2:12" ht="16.5" thickBot="1">
      <c r="B5" s="62"/>
      <c r="C5" s="62"/>
      <c r="D5" s="51"/>
      <c r="E5" s="63"/>
      <c r="F5" s="63"/>
      <c r="G5" s="63"/>
      <c r="H5" s="45"/>
      <c r="I5" s="45"/>
      <c r="J5" s="53"/>
      <c r="K5" s="52"/>
      <c r="L5" s="54"/>
    </row>
    <row r="6" spans="2:12" ht="15.75" thickBot="1">
      <c r="B6" s="64" t="s">
        <v>35</v>
      </c>
      <c r="C6" s="64"/>
      <c r="D6" s="51"/>
      <c r="E6" s="45"/>
      <c r="F6" s="52"/>
      <c r="G6" s="52"/>
      <c r="H6" s="45"/>
      <c r="I6" s="45"/>
      <c r="J6" s="124" t="s">
        <v>36</v>
      </c>
      <c r="K6" s="65">
        <v>59</v>
      </c>
      <c r="L6" s="54"/>
    </row>
    <row r="7" spans="2:12" ht="15">
      <c r="B7" s="66"/>
      <c r="C7" s="66"/>
      <c r="D7" s="51"/>
      <c r="E7" s="45"/>
      <c r="F7" s="52"/>
      <c r="G7" s="52"/>
      <c r="H7" s="45"/>
      <c r="I7" s="45"/>
      <c r="J7" s="53"/>
      <c r="K7" s="52"/>
      <c r="L7" s="54"/>
    </row>
    <row r="8" spans="2:12" ht="15">
      <c r="B8" s="67" t="s">
        <v>37</v>
      </c>
      <c r="C8" s="67" t="s">
        <v>38</v>
      </c>
      <c r="D8" s="68" t="s">
        <v>39</v>
      </c>
      <c r="E8" s="69" t="s">
        <v>40</v>
      </c>
      <c r="F8" s="67" t="s">
        <v>41</v>
      </c>
      <c r="G8" s="126" t="s">
        <v>42</v>
      </c>
      <c r="H8" s="69" t="s">
        <v>43</v>
      </c>
      <c r="I8" s="67" t="s">
        <v>44</v>
      </c>
      <c r="J8" s="119" t="s">
        <v>45</v>
      </c>
      <c r="K8" s="71" t="s">
        <v>46</v>
      </c>
      <c r="L8" s="67" t="s">
        <v>47</v>
      </c>
    </row>
    <row r="9" spans="1:12" ht="15">
      <c r="A9">
        <v>1</v>
      </c>
      <c r="B9" s="72">
        <v>1</v>
      </c>
      <c r="C9" s="184"/>
      <c r="D9" s="154" t="s">
        <v>73</v>
      </c>
      <c r="E9" s="154" t="s">
        <v>74</v>
      </c>
      <c r="F9" s="155" t="s">
        <v>75</v>
      </c>
      <c r="G9" s="156" t="s">
        <v>76</v>
      </c>
      <c r="H9" s="154" t="s">
        <v>77</v>
      </c>
      <c r="I9" s="154" t="s">
        <v>78</v>
      </c>
      <c r="J9" s="154" t="s">
        <v>79</v>
      </c>
      <c r="K9" s="160">
        <f aca="true" t="shared" si="0" ref="K9:K40">B9*100/K$6</f>
        <v>1.694915254237288</v>
      </c>
      <c r="L9" s="158" t="s">
        <v>370</v>
      </c>
    </row>
    <row r="10" spans="1:14" ht="15" customHeight="1">
      <c r="A10">
        <v>2</v>
      </c>
      <c r="B10" s="158">
        <v>2</v>
      </c>
      <c r="C10" s="153" t="s">
        <v>80</v>
      </c>
      <c r="D10" s="154" t="s">
        <v>81</v>
      </c>
      <c r="E10" s="154" t="s">
        <v>82</v>
      </c>
      <c r="F10" s="155" t="s">
        <v>83</v>
      </c>
      <c r="G10" s="156" t="s">
        <v>76</v>
      </c>
      <c r="H10" s="154" t="s">
        <v>84</v>
      </c>
      <c r="I10" s="154" t="s">
        <v>85</v>
      </c>
      <c r="J10" s="154" t="s">
        <v>86</v>
      </c>
      <c r="K10" s="160">
        <f t="shared" si="0"/>
        <v>3.389830508474576</v>
      </c>
      <c r="L10" s="158" t="s">
        <v>371</v>
      </c>
      <c r="M10" s="123" t="e">
        <f>+J10-J9</f>
        <v>#VALUE!</v>
      </c>
      <c r="N10" t="e">
        <f aca="true" t="shared" si="1" ref="N10:N67">IF(M10=0,1," ")</f>
        <v>#VALUE!</v>
      </c>
    </row>
    <row r="11" spans="1:14" ht="15">
      <c r="A11">
        <v>3</v>
      </c>
      <c r="B11" s="158">
        <v>3</v>
      </c>
      <c r="C11" s="153" t="s">
        <v>87</v>
      </c>
      <c r="D11" s="154" t="s">
        <v>88</v>
      </c>
      <c r="E11" s="154" t="s">
        <v>89</v>
      </c>
      <c r="F11" s="155" t="s">
        <v>75</v>
      </c>
      <c r="G11" s="156" t="s">
        <v>76</v>
      </c>
      <c r="H11" s="154" t="s">
        <v>90</v>
      </c>
      <c r="I11" s="154" t="s">
        <v>91</v>
      </c>
      <c r="J11" s="154" t="s">
        <v>92</v>
      </c>
      <c r="K11" s="160">
        <f t="shared" si="0"/>
        <v>5.084745762711864</v>
      </c>
      <c r="L11" s="158" t="s">
        <v>372</v>
      </c>
      <c r="M11" s="123" t="e">
        <f aca="true" t="shared" si="2" ref="M11:M67">+J11-J10</f>
        <v>#VALUE!</v>
      </c>
      <c r="N11" t="e">
        <f t="shared" si="1"/>
        <v>#VALUE!</v>
      </c>
    </row>
    <row r="12" spans="1:14" ht="15">
      <c r="A12">
        <v>4</v>
      </c>
      <c r="B12" s="158">
        <v>4</v>
      </c>
      <c r="C12" s="153" t="s">
        <v>93</v>
      </c>
      <c r="D12" s="154" t="s">
        <v>94</v>
      </c>
      <c r="E12" s="154" t="s">
        <v>95</v>
      </c>
      <c r="F12" s="155" t="s">
        <v>83</v>
      </c>
      <c r="G12" s="156" t="s">
        <v>76</v>
      </c>
      <c r="H12" s="154" t="s">
        <v>96</v>
      </c>
      <c r="I12" s="154" t="s">
        <v>97</v>
      </c>
      <c r="J12" s="154" t="s">
        <v>98</v>
      </c>
      <c r="K12" s="160">
        <f t="shared" si="0"/>
        <v>6.779661016949152</v>
      </c>
      <c r="L12" s="158" t="s">
        <v>373</v>
      </c>
      <c r="M12" s="123" t="e">
        <f t="shared" si="2"/>
        <v>#VALUE!</v>
      </c>
      <c r="N12" t="e">
        <f t="shared" si="1"/>
        <v>#VALUE!</v>
      </c>
    </row>
    <row r="13" spans="1:14" ht="15">
      <c r="A13">
        <v>5</v>
      </c>
      <c r="B13" s="158">
        <v>5</v>
      </c>
      <c r="C13" s="153" t="s">
        <v>99</v>
      </c>
      <c r="D13" s="154" t="s">
        <v>100</v>
      </c>
      <c r="E13" s="154" t="s">
        <v>101</v>
      </c>
      <c r="F13" s="155" t="s">
        <v>83</v>
      </c>
      <c r="G13" s="156" t="s">
        <v>102</v>
      </c>
      <c r="H13" s="154" t="s">
        <v>103</v>
      </c>
      <c r="I13" s="154" t="s">
        <v>104</v>
      </c>
      <c r="J13" s="154" t="s">
        <v>105</v>
      </c>
      <c r="K13" s="160">
        <f t="shared" si="0"/>
        <v>8.474576271186441</v>
      </c>
      <c r="L13" s="158" t="s">
        <v>374</v>
      </c>
      <c r="M13" s="123" t="e">
        <f t="shared" si="2"/>
        <v>#VALUE!</v>
      </c>
      <c r="N13" t="e">
        <f t="shared" si="1"/>
        <v>#VALUE!</v>
      </c>
    </row>
    <row r="14" spans="1:14" ht="15">
      <c r="A14">
        <v>6</v>
      </c>
      <c r="B14" s="158">
        <v>6</v>
      </c>
      <c r="C14" s="153"/>
      <c r="D14" s="154" t="s">
        <v>106</v>
      </c>
      <c r="E14" s="154" t="s">
        <v>107</v>
      </c>
      <c r="F14" s="155" t="s">
        <v>75</v>
      </c>
      <c r="G14" s="156" t="s">
        <v>108</v>
      </c>
      <c r="H14" s="154" t="s">
        <v>109</v>
      </c>
      <c r="I14" s="154" t="s">
        <v>110</v>
      </c>
      <c r="J14" s="154" t="s">
        <v>111</v>
      </c>
      <c r="K14" s="160">
        <f t="shared" si="0"/>
        <v>10.169491525423728</v>
      </c>
      <c r="L14" s="158" t="s">
        <v>375</v>
      </c>
      <c r="M14" s="123" t="e">
        <f t="shared" si="2"/>
        <v>#VALUE!</v>
      </c>
      <c r="N14" t="e">
        <f t="shared" si="1"/>
        <v>#VALUE!</v>
      </c>
    </row>
    <row r="15" spans="1:14" ht="15">
      <c r="A15">
        <v>7</v>
      </c>
      <c r="B15" s="158">
        <v>7</v>
      </c>
      <c r="C15" s="153" t="s">
        <v>112</v>
      </c>
      <c r="D15" s="154" t="s">
        <v>113</v>
      </c>
      <c r="E15" s="154" t="s">
        <v>114</v>
      </c>
      <c r="F15" s="155" t="s">
        <v>115</v>
      </c>
      <c r="G15" s="156" t="s">
        <v>76</v>
      </c>
      <c r="H15" s="154" t="s">
        <v>116</v>
      </c>
      <c r="I15" s="154" t="s">
        <v>117</v>
      </c>
      <c r="J15" s="154" t="s">
        <v>118</v>
      </c>
      <c r="K15" s="160">
        <f t="shared" si="0"/>
        <v>11.864406779661017</v>
      </c>
      <c r="L15" s="158" t="s">
        <v>376</v>
      </c>
      <c r="M15" s="123" t="e">
        <f t="shared" si="2"/>
        <v>#VALUE!</v>
      </c>
      <c r="N15" t="e">
        <f t="shared" si="1"/>
        <v>#VALUE!</v>
      </c>
    </row>
    <row r="16" spans="1:14" ht="15">
      <c r="A16">
        <v>8</v>
      </c>
      <c r="B16" s="158">
        <v>8</v>
      </c>
      <c r="C16" s="153" t="s">
        <v>119</v>
      </c>
      <c r="D16" s="154" t="s">
        <v>66</v>
      </c>
      <c r="E16" s="154" t="s">
        <v>120</v>
      </c>
      <c r="F16" s="155" t="s">
        <v>83</v>
      </c>
      <c r="G16" s="156" t="s">
        <v>121</v>
      </c>
      <c r="H16" s="154" t="s">
        <v>122</v>
      </c>
      <c r="I16" s="154" t="s">
        <v>123</v>
      </c>
      <c r="J16" s="154" t="s">
        <v>124</v>
      </c>
      <c r="K16" s="160">
        <f t="shared" si="0"/>
        <v>13.559322033898304</v>
      </c>
      <c r="L16" s="158" t="s">
        <v>377</v>
      </c>
      <c r="M16" s="123" t="e">
        <f t="shared" si="2"/>
        <v>#VALUE!</v>
      </c>
      <c r="N16" t="e">
        <f t="shared" si="1"/>
        <v>#VALUE!</v>
      </c>
    </row>
    <row r="17" spans="1:14" ht="15">
      <c r="A17">
        <v>9</v>
      </c>
      <c r="B17" s="158">
        <v>9</v>
      </c>
      <c r="C17" s="153">
        <v>16672007</v>
      </c>
      <c r="D17" s="154" t="s">
        <v>125</v>
      </c>
      <c r="E17" s="154" t="s">
        <v>126</v>
      </c>
      <c r="F17" s="155" t="s">
        <v>127</v>
      </c>
      <c r="G17" s="156" t="s">
        <v>128</v>
      </c>
      <c r="H17" s="154" t="s">
        <v>129</v>
      </c>
      <c r="I17" s="154" t="s">
        <v>130</v>
      </c>
      <c r="J17" s="154" t="s">
        <v>131</v>
      </c>
      <c r="K17" s="160">
        <f t="shared" si="0"/>
        <v>15.254237288135593</v>
      </c>
      <c r="L17" s="158" t="s">
        <v>378</v>
      </c>
      <c r="M17" s="123" t="e">
        <f t="shared" si="2"/>
        <v>#VALUE!</v>
      </c>
      <c r="N17" t="e">
        <f t="shared" si="1"/>
        <v>#VALUE!</v>
      </c>
    </row>
    <row r="18" spans="1:14" ht="15">
      <c r="A18">
        <v>10</v>
      </c>
      <c r="B18" s="158">
        <v>10</v>
      </c>
      <c r="C18" s="184"/>
      <c r="D18" s="154" t="s">
        <v>132</v>
      </c>
      <c r="E18" s="154" t="s">
        <v>133</v>
      </c>
      <c r="F18" s="155" t="s">
        <v>83</v>
      </c>
      <c r="G18" s="155" t="s">
        <v>425</v>
      </c>
      <c r="H18" s="154" t="s">
        <v>134</v>
      </c>
      <c r="I18" s="157" t="s">
        <v>425</v>
      </c>
      <c r="J18" s="154" t="s">
        <v>135</v>
      </c>
      <c r="K18" s="160">
        <f t="shared" si="0"/>
        <v>16.949152542372882</v>
      </c>
      <c r="L18" s="159" t="s">
        <v>425</v>
      </c>
      <c r="M18" s="123" t="e">
        <f t="shared" si="2"/>
        <v>#VALUE!</v>
      </c>
      <c r="N18" t="e">
        <f t="shared" si="1"/>
        <v>#VALUE!</v>
      </c>
    </row>
    <row r="19" spans="1:14" ht="15">
      <c r="A19">
        <v>11</v>
      </c>
      <c r="B19" s="158">
        <v>11</v>
      </c>
      <c r="C19" s="153"/>
      <c r="D19" s="154" t="s">
        <v>136</v>
      </c>
      <c r="E19" s="154" t="s">
        <v>137</v>
      </c>
      <c r="F19" s="155" t="s">
        <v>127</v>
      </c>
      <c r="G19" s="156"/>
      <c r="H19" s="154" t="s">
        <v>138</v>
      </c>
      <c r="I19" s="154" t="s">
        <v>139</v>
      </c>
      <c r="J19" s="154" t="s">
        <v>140</v>
      </c>
      <c r="K19" s="160">
        <f t="shared" si="0"/>
        <v>18.64406779661017</v>
      </c>
      <c r="L19" s="158" t="s">
        <v>379</v>
      </c>
      <c r="M19" s="123" t="e">
        <f t="shared" si="2"/>
        <v>#VALUE!</v>
      </c>
      <c r="N19" t="e">
        <f t="shared" si="1"/>
        <v>#VALUE!</v>
      </c>
    </row>
    <row r="20" spans="1:14" ht="15">
      <c r="A20">
        <v>12</v>
      </c>
      <c r="B20" s="158">
        <v>12</v>
      </c>
      <c r="C20" s="153" t="s">
        <v>141</v>
      </c>
      <c r="D20" s="154" t="s">
        <v>142</v>
      </c>
      <c r="E20" s="154" t="s">
        <v>143</v>
      </c>
      <c r="F20" s="155" t="s">
        <v>115</v>
      </c>
      <c r="G20" s="156" t="s">
        <v>76</v>
      </c>
      <c r="H20" s="154" t="s">
        <v>144</v>
      </c>
      <c r="I20" s="154" t="s">
        <v>145</v>
      </c>
      <c r="J20" s="157" t="s">
        <v>146</v>
      </c>
      <c r="K20" s="160">
        <f t="shared" si="0"/>
        <v>20.338983050847457</v>
      </c>
      <c r="L20" s="158" t="s">
        <v>380</v>
      </c>
      <c r="M20" s="123" t="e">
        <f t="shared" si="2"/>
        <v>#VALUE!</v>
      </c>
      <c r="N20" t="e">
        <f t="shared" si="1"/>
        <v>#VALUE!</v>
      </c>
    </row>
    <row r="21" spans="1:14" ht="15">
      <c r="A21">
        <v>13</v>
      </c>
      <c r="B21" s="158">
        <v>13</v>
      </c>
      <c r="C21" s="184"/>
      <c r="D21" s="154" t="s">
        <v>147</v>
      </c>
      <c r="E21" s="154" t="s">
        <v>148</v>
      </c>
      <c r="F21" s="155" t="s">
        <v>115</v>
      </c>
      <c r="G21" s="156" t="s">
        <v>128</v>
      </c>
      <c r="H21" s="154" t="s">
        <v>149</v>
      </c>
      <c r="I21" s="154" t="s">
        <v>150</v>
      </c>
      <c r="J21" s="157" t="s">
        <v>151</v>
      </c>
      <c r="K21" s="160">
        <f t="shared" si="0"/>
        <v>22.033898305084747</v>
      </c>
      <c r="L21" s="158" t="s">
        <v>381</v>
      </c>
      <c r="M21" s="123" t="e">
        <f t="shared" si="2"/>
        <v>#VALUE!</v>
      </c>
      <c r="N21" t="e">
        <f t="shared" si="1"/>
        <v>#VALUE!</v>
      </c>
    </row>
    <row r="22" spans="1:14" ht="15">
      <c r="A22">
        <v>14</v>
      </c>
      <c r="B22" s="158">
        <v>14</v>
      </c>
      <c r="C22" s="153"/>
      <c r="D22" s="154" t="s">
        <v>152</v>
      </c>
      <c r="E22" s="154" t="s">
        <v>153</v>
      </c>
      <c r="F22" s="155" t="s">
        <v>83</v>
      </c>
      <c r="G22" s="156"/>
      <c r="H22" s="154" t="s">
        <v>154</v>
      </c>
      <c r="I22" s="157" t="s">
        <v>425</v>
      </c>
      <c r="J22" s="157" t="s">
        <v>155</v>
      </c>
      <c r="K22" s="160">
        <f t="shared" si="0"/>
        <v>23.728813559322035</v>
      </c>
      <c r="L22" s="159" t="s">
        <v>425</v>
      </c>
      <c r="M22" s="123" t="e">
        <f t="shared" si="2"/>
        <v>#VALUE!</v>
      </c>
      <c r="N22" t="e">
        <f t="shared" si="1"/>
        <v>#VALUE!</v>
      </c>
    </row>
    <row r="23" spans="1:14" ht="15">
      <c r="A23">
        <v>15</v>
      </c>
      <c r="B23" s="158">
        <v>15</v>
      </c>
      <c r="C23" s="153"/>
      <c r="D23" s="154" t="s">
        <v>156</v>
      </c>
      <c r="E23" s="154" t="s">
        <v>157</v>
      </c>
      <c r="F23" s="155" t="s">
        <v>83</v>
      </c>
      <c r="G23" s="156"/>
      <c r="H23" s="154" t="s">
        <v>158</v>
      </c>
      <c r="I23" s="154" t="s">
        <v>159</v>
      </c>
      <c r="J23" s="157" t="s">
        <v>160</v>
      </c>
      <c r="K23" s="160">
        <f t="shared" si="0"/>
        <v>25.423728813559322</v>
      </c>
      <c r="L23" s="158" t="s">
        <v>382</v>
      </c>
      <c r="M23" s="123" t="e">
        <f t="shared" si="2"/>
        <v>#VALUE!</v>
      </c>
      <c r="N23" t="e">
        <f t="shared" si="1"/>
        <v>#VALUE!</v>
      </c>
    </row>
    <row r="24" spans="1:14" ht="15">
      <c r="A24">
        <v>16</v>
      </c>
      <c r="B24" s="158">
        <v>16</v>
      </c>
      <c r="C24" s="153"/>
      <c r="D24" s="154" t="s">
        <v>161</v>
      </c>
      <c r="E24" s="154" t="s">
        <v>162</v>
      </c>
      <c r="F24" s="155" t="s">
        <v>83</v>
      </c>
      <c r="G24" s="156" t="s">
        <v>128</v>
      </c>
      <c r="H24" s="154" t="s">
        <v>163</v>
      </c>
      <c r="I24" s="154" t="s">
        <v>164</v>
      </c>
      <c r="J24" s="157" t="s">
        <v>165</v>
      </c>
      <c r="K24" s="160">
        <f t="shared" si="0"/>
        <v>27.11864406779661</v>
      </c>
      <c r="L24" s="158" t="s">
        <v>383</v>
      </c>
      <c r="M24" s="123" t="e">
        <f t="shared" si="2"/>
        <v>#VALUE!</v>
      </c>
      <c r="N24" t="e">
        <f t="shared" si="1"/>
        <v>#VALUE!</v>
      </c>
    </row>
    <row r="25" spans="1:14" ht="15">
      <c r="A25">
        <v>17</v>
      </c>
      <c r="B25" s="158">
        <v>17</v>
      </c>
      <c r="C25" s="153" t="s">
        <v>166</v>
      </c>
      <c r="D25" s="154" t="s">
        <v>167</v>
      </c>
      <c r="E25" s="154" t="s">
        <v>168</v>
      </c>
      <c r="F25" s="155" t="s">
        <v>169</v>
      </c>
      <c r="G25" s="156" t="s">
        <v>76</v>
      </c>
      <c r="H25" s="154" t="s">
        <v>170</v>
      </c>
      <c r="I25" s="154" t="s">
        <v>85</v>
      </c>
      <c r="J25" s="157" t="s">
        <v>171</v>
      </c>
      <c r="K25" s="160">
        <f t="shared" si="0"/>
        <v>28.8135593220339</v>
      </c>
      <c r="L25" s="158" t="s">
        <v>384</v>
      </c>
      <c r="M25" s="123" t="e">
        <f t="shared" si="2"/>
        <v>#VALUE!</v>
      </c>
      <c r="N25" t="e">
        <f t="shared" si="1"/>
        <v>#VALUE!</v>
      </c>
    </row>
    <row r="26" spans="1:14" ht="15">
      <c r="A26">
        <v>18</v>
      </c>
      <c r="B26" s="158">
        <v>18</v>
      </c>
      <c r="C26" s="153"/>
      <c r="D26" s="154" t="s">
        <v>172</v>
      </c>
      <c r="E26" s="154" t="s">
        <v>173</v>
      </c>
      <c r="F26" s="155" t="s">
        <v>127</v>
      </c>
      <c r="G26" s="156"/>
      <c r="H26" s="154" t="s">
        <v>174</v>
      </c>
      <c r="I26" s="154" t="s">
        <v>85</v>
      </c>
      <c r="J26" s="157" t="s">
        <v>175</v>
      </c>
      <c r="K26" s="160">
        <f t="shared" si="0"/>
        <v>30.508474576271187</v>
      </c>
      <c r="L26" s="158" t="s">
        <v>385</v>
      </c>
      <c r="M26" s="123" t="e">
        <f t="shared" si="2"/>
        <v>#VALUE!</v>
      </c>
      <c r="N26" t="e">
        <f t="shared" si="1"/>
        <v>#VALUE!</v>
      </c>
    </row>
    <row r="27" spans="1:14" ht="15">
      <c r="A27">
        <v>19</v>
      </c>
      <c r="B27" s="158">
        <v>19</v>
      </c>
      <c r="C27" s="153"/>
      <c r="D27" s="154" t="s">
        <v>176</v>
      </c>
      <c r="E27" s="154" t="s">
        <v>177</v>
      </c>
      <c r="F27" s="155" t="s">
        <v>83</v>
      </c>
      <c r="G27" s="156"/>
      <c r="H27" s="154" t="s">
        <v>178</v>
      </c>
      <c r="I27" s="154" t="s">
        <v>179</v>
      </c>
      <c r="J27" s="157" t="s">
        <v>180</v>
      </c>
      <c r="K27" s="160">
        <f t="shared" si="0"/>
        <v>32.20338983050848</v>
      </c>
      <c r="L27" s="158" t="s">
        <v>386</v>
      </c>
      <c r="M27" s="123" t="e">
        <f t="shared" si="2"/>
        <v>#VALUE!</v>
      </c>
      <c r="N27" t="e">
        <f t="shared" si="1"/>
        <v>#VALUE!</v>
      </c>
    </row>
    <row r="28" spans="1:14" ht="15">
      <c r="A28">
        <v>20</v>
      </c>
      <c r="B28" s="158">
        <v>20</v>
      </c>
      <c r="C28" s="153" t="s">
        <v>181</v>
      </c>
      <c r="D28" s="154" t="s">
        <v>182</v>
      </c>
      <c r="E28" s="154" t="s">
        <v>183</v>
      </c>
      <c r="F28" s="155" t="s">
        <v>83</v>
      </c>
      <c r="G28" s="156"/>
      <c r="H28" s="154" t="s">
        <v>184</v>
      </c>
      <c r="I28" s="154" t="s">
        <v>185</v>
      </c>
      <c r="J28" s="157" t="s">
        <v>186</v>
      </c>
      <c r="K28" s="160">
        <f t="shared" si="0"/>
        <v>33.898305084745765</v>
      </c>
      <c r="L28" s="158" t="s">
        <v>387</v>
      </c>
      <c r="M28" s="123" t="e">
        <f t="shared" si="2"/>
        <v>#VALUE!</v>
      </c>
      <c r="N28" t="e">
        <f t="shared" si="1"/>
        <v>#VALUE!</v>
      </c>
    </row>
    <row r="29" spans="1:14" ht="15">
      <c r="A29">
        <v>21</v>
      </c>
      <c r="B29" s="158">
        <v>21</v>
      </c>
      <c r="C29" s="153"/>
      <c r="D29" s="154" t="s">
        <v>187</v>
      </c>
      <c r="E29" s="154" t="s">
        <v>188</v>
      </c>
      <c r="F29" s="155" t="s">
        <v>75</v>
      </c>
      <c r="G29" s="156"/>
      <c r="H29" s="154" t="s">
        <v>189</v>
      </c>
      <c r="I29" s="154" t="s">
        <v>190</v>
      </c>
      <c r="J29" s="157" t="s">
        <v>191</v>
      </c>
      <c r="K29" s="160">
        <f t="shared" si="0"/>
        <v>35.59322033898305</v>
      </c>
      <c r="L29" s="158" t="s">
        <v>388</v>
      </c>
      <c r="M29" s="123" t="e">
        <f t="shared" si="2"/>
        <v>#VALUE!</v>
      </c>
      <c r="N29" t="e">
        <f t="shared" si="1"/>
        <v>#VALUE!</v>
      </c>
    </row>
    <row r="30" spans="1:14" ht="15">
      <c r="A30">
        <v>22</v>
      </c>
      <c r="B30" s="158">
        <v>22</v>
      </c>
      <c r="C30" s="153"/>
      <c r="D30" s="154" t="s">
        <v>192</v>
      </c>
      <c r="E30" s="154" t="s">
        <v>193</v>
      </c>
      <c r="F30" s="155" t="s">
        <v>83</v>
      </c>
      <c r="G30" s="156"/>
      <c r="H30" s="154" t="s">
        <v>194</v>
      </c>
      <c r="I30" s="154" t="s">
        <v>195</v>
      </c>
      <c r="J30" s="157" t="s">
        <v>196</v>
      </c>
      <c r="K30" s="160">
        <f t="shared" si="0"/>
        <v>37.28813559322034</v>
      </c>
      <c r="L30" s="158" t="s">
        <v>389</v>
      </c>
      <c r="M30" s="123" t="e">
        <f t="shared" si="2"/>
        <v>#VALUE!</v>
      </c>
      <c r="N30" t="e">
        <f t="shared" si="1"/>
        <v>#VALUE!</v>
      </c>
    </row>
    <row r="31" spans="1:14" ht="15">
      <c r="A31">
        <v>23</v>
      </c>
      <c r="B31" s="158">
        <v>23</v>
      </c>
      <c r="C31" s="153"/>
      <c r="D31" s="154" t="s">
        <v>197</v>
      </c>
      <c r="E31" s="154" t="s">
        <v>198</v>
      </c>
      <c r="F31" s="155" t="s">
        <v>115</v>
      </c>
      <c r="G31" s="156" t="s">
        <v>76</v>
      </c>
      <c r="H31" s="154" t="s">
        <v>199</v>
      </c>
      <c r="I31" s="154" t="s">
        <v>200</v>
      </c>
      <c r="J31" s="157" t="s">
        <v>201</v>
      </c>
      <c r="K31" s="160">
        <f t="shared" si="0"/>
        <v>38.983050847457626</v>
      </c>
      <c r="L31" s="158" t="s">
        <v>390</v>
      </c>
      <c r="M31" s="123" t="e">
        <f t="shared" si="2"/>
        <v>#VALUE!</v>
      </c>
      <c r="N31" t="e">
        <f t="shared" si="1"/>
        <v>#VALUE!</v>
      </c>
    </row>
    <row r="32" spans="1:14" ht="15">
      <c r="A32">
        <v>24</v>
      </c>
      <c r="B32" s="158">
        <v>24</v>
      </c>
      <c r="C32" s="184"/>
      <c r="D32" s="154" t="s">
        <v>202</v>
      </c>
      <c r="E32" s="154" t="s">
        <v>203</v>
      </c>
      <c r="F32" s="155" t="s">
        <v>83</v>
      </c>
      <c r="G32" s="156" t="s">
        <v>76</v>
      </c>
      <c r="H32" s="154" t="s">
        <v>204</v>
      </c>
      <c r="I32" s="154" t="s">
        <v>205</v>
      </c>
      <c r="J32" s="157" t="s">
        <v>206</v>
      </c>
      <c r="K32" s="160">
        <f t="shared" si="0"/>
        <v>40.67796610169491</v>
      </c>
      <c r="L32" s="158" t="s">
        <v>391</v>
      </c>
      <c r="M32" s="123" t="e">
        <f t="shared" si="2"/>
        <v>#VALUE!</v>
      </c>
      <c r="N32" t="e">
        <f t="shared" si="1"/>
        <v>#VALUE!</v>
      </c>
    </row>
    <row r="33" spans="1:14" ht="15">
      <c r="A33">
        <v>25</v>
      </c>
      <c r="B33" s="158">
        <v>25</v>
      </c>
      <c r="C33" s="153" t="s">
        <v>207</v>
      </c>
      <c r="D33" s="154" t="s">
        <v>208</v>
      </c>
      <c r="E33" s="154" t="s">
        <v>203</v>
      </c>
      <c r="F33" s="155" t="s">
        <v>75</v>
      </c>
      <c r="G33" s="156" t="s">
        <v>76</v>
      </c>
      <c r="H33" s="154" t="s">
        <v>209</v>
      </c>
      <c r="I33" s="154" t="s">
        <v>210</v>
      </c>
      <c r="J33" s="157" t="s">
        <v>211</v>
      </c>
      <c r="K33" s="160">
        <f t="shared" si="0"/>
        <v>42.3728813559322</v>
      </c>
      <c r="L33" s="158" t="s">
        <v>392</v>
      </c>
      <c r="M33" s="123" t="e">
        <f t="shared" si="2"/>
        <v>#VALUE!</v>
      </c>
      <c r="N33" t="e">
        <f t="shared" si="1"/>
        <v>#VALUE!</v>
      </c>
    </row>
    <row r="34" spans="1:14" ht="15">
      <c r="A34">
        <v>26</v>
      </c>
      <c r="B34" s="158">
        <v>26</v>
      </c>
      <c r="C34" s="153"/>
      <c r="D34" s="154" t="s">
        <v>212</v>
      </c>
      <c r="E34" s="154" t="s">
        <v>203</v>
      </c>
      <c r="F34" s="155" t="s">
        <v>83</v>
      </c>
      <c r="G34" s="156"/>
      <c r="H34" s="154" t="s">
        <v>213</v>
      </c>
      <c r="I34" s="154" t="s">
        <v>214</v>
      </c>
      <c r="J34" s="157" t="s">
        <v>215</v>
      </c>
      <c r="K34" s="160">
        <f t="shared" si="0"/>
        <v>44.067796610169495</v>
      </c>
      <c r="L34" s="158" t="s">
        <v>393</v>
      </c>
      <c r="M34" s="123" t="e">
        <f t="shared" si="2"/>
        <v>#VALUE!</v>
      </c>
      <c r="N34" t="e">
        <f t="shared" si="1"/>
        <v>#VALUE!</v>
      </c>
    </row>
    <row r="35" spans="1:14" ht="15">
      <c r="A35">
        <v>27</v>
      </c>
      <c r="B35" s="158">
        <v>27</v>
      </c>
      <c r="C35" s="153"/>
      <c r="D35" s="154" t="s">
        <v>216</v>
      </c>
      <c r="E35" s="154" t="s">
        <v>217</v>
      </c>
      <c r="F35" s="155" t="s">
        <v>83</v>
      </c>
      <c r="G35" s="156"/>
      <c r="H35" s="154" t="s">
        <v>218</v>
      </c>
      <c r="I35" s="154" t="s">
        <v>185</v>
      </c>
      <c r="J35" s="157" t="s">
        <v>219</v>
      </c>
      <c r="K35" s="160">
        <f t="shared" si="0"/>
        <v>45.76271186440678</v>
      </c>
      <c r="L35" s="158" t="s">
        <v>394</v>
      </c>
      <c r="M35" s="123" t="e">
        <f t="shared" si="2"/>
        <v>#VALUE!</v>
      </c>
      <c r="N35" t="e">
        <f t="shared" si="1"/>
        <v>#VALUE!</v>
      </c>
    </row>
    <row r="36" spans="1:14" ht="15">
      <c r="A36">
        <v>28</v>
      </c>
      <c r="B36" s="158">
        <v>28</v>
      </c>
      <c r="C36" s="153"/>
      <c r="D36" s="154" t="s">
        <v>220</v>
      </c>
      <c r="E36" s="154" t="s">
        <v>221</v>
      </c>
      <c r="F36" s="155" t="s">
        <v>83</v>
      </c>
      <c r="G36" s="156" t="s">
        <v>222</v>
      </c>
      <c r="H36" s="154" t="s">
        <v>223</v>
      </c>
      <c r="I36" s="154" t="s">
        <v>224</v>
      </c>
      <c r="J36" s="157" t="s">
        <v>225</v>
      </c>
      <c r="K36" s="160">
        <f t="shared" si="0"/>
        <v>47.45762711864407</v>
      </c>
      <c r="L36" s="158" t="s">
        <v>395</v>
      </c>
      <c r="M36" s="123" t="e">
        <f t="shared" si="2"/>
        <v>#VALUE!</v>
      </c>
      <c r="N36" t="e">
        <f t="shared" si="1"/>
        <v>#VALUE!</v>
      </c>
    </row>
    <row r="37" spans="1:14" ht="15">
      <c r="A37">
        <v>29</v>
      </c>
      <c r="B37" s="158">
        <v>29</v>
      </c>
      <c r="C37" s="153"/>
      <c r="D37" s="154" t="s">
        <v>226</v>
      </c>
      <c r="E37" s="154" t="s">
        <v>227</v>
      </c>
      <c r="F37" s="155" t="s">
        <v>228</v>
      </c>
      <c r="G37" s="156"/>
      <c r="H37" s="154" t="s">
        <v>229</v>
      </c>
      <c r="I37" s="154" t="s">
        <v>230</v>
      </c>
      <c r="J37" s="157" t="s">
        <v>231</v>
      </c>
      <c r="K37" s="160">
        <f t="shared" si="0"/>
        <v>49.152542372881356</v>
      </c>
      <c r="L37" s="158" t="s">
        <v>396</v>
      </c>
      <c r="M37" s="123" t="e">
        <f t="shared" si="2"/>
        <v>#VALUE!</v>
      </c>
      <c r="N37" t="e">
        <f t="shared" si="1"/>
        <v>#VALUE!</v>
      </c>
    </row>
    <row r="38" spans="1:14" ht="15">
      <c r="A38">
        <v>30</v>
      </c>
      <c r="B38" s="158">
        <v>30</v>
      </c>
      <c r="C38" s="153"/>
      <c r="D38" s="154" t="s">
        <v>232</v>
      </c>
      <c r="E38" s="154" t="s">
        <v>233</v>
      </c>
      <c r="F38" s="155" t="s">
        <v>83</v>
      </c>
      <c r="G38" s="156" t="s">
        <v>234</v>
      </c>
      <c r="H38" s="154" t="s">
        <v>235</v>
      </c>
      <c r="I38" s="154" t="s">
        <v>224</v>
      </c>
      <c r="J38" s="157" t="s">
        <v>236</v>
      </c>
      <c r="K38" s="160">
        <f t="shared" si="0"/>
        <v>50.847457627118644</v>
      </c>
      <c r="L38" s="158" t="s">
        <v>397</v>
      </c>
      <c r="M38" s="123" t="e">
        <f t="shared" si="2"/>
        <v>#VALUE!</v>
      </c>
      <c r="N38" t="e">
        <f t="shared" si="1"/>
        <v>#VALUE!</v>
      </c>
    </row>
    <row r="39" spans="1:14" ht="15">
      <c r="A39">
        <v>31</v>
      </c>
      <c r="B39" s="158">
        <v>31</v>
      </c>
      <c r="C39" s="153"/>
      <c r="D39" s="154" t="s">
        <v>237</v>
      </c>
      <c r="E39" s="154" t="s">
        <v>238</v>
      </c>
      <c r="F39" s="155" t="s">
        <v>75</v>
      </c>
      <c r="G39" s="156"/>
      <c r="H39" s="154" t="s">
        <v>239</v>
      </c>
      <c r="I39" s="154" t="s">
        <v>240</v>
      </c>
      <c r="J39" s="157" t="s">
        <v>241</v>
      </c>
      <c r="K39" s="160">
        <f t="shared" si="0"/>
        <v>52.54237288135593</v>
      </c>
      <c r="L39" s="158" t="s">
        <v>398</v>
      </c>
      <c r="M39" s="123" t="e">
        <f t="shared" si="2"/>
        <v>#VALUE!</v>
      </c>
      <c r="N39" t="e">
        <f t="shared" si="1"/>
        <v>#VALUE!</v>
      </c>
    </row>
    <row r="40" spans="1:14" ht="15">
      <c r="A40">
        <v>32</v>
      </c>
      <c r="B40" s="158">
        <v>32</v>
      </c>
      <c r="C40" s="184"/>
      <c r="D40" s="154" t="s">
        <v>64</v>
      </c>
      <c r="E40" s="154" t="s">
        <v>242</v>
      </c>
      <c r="F40" s="155" t="s">
        <v>228</v>
      </c>
      <c r="G40" s="156" t="s">
        <v>76</v>
      </c>
      <c r="H40" s="154" t="s">
        <v>243</v>
      </c>
      <c r="I40" s="154" t="s">
        <v>200</v>
      </c>
      <c r="J40" s="157" t="s">
        <v>244</v>
      </c>
      <c r="K40" s="160">
        <f t="shared" si="0"/>
        <v>54.23728813559322</v>
      </c>
      <c r="L40" s="158" t="s">
        <v>399</v>
      </c>
      <c r="M40" s="123" t="e">
        <f t="shared" si="2"/>
        <v>#VALUE!</v>
      </c>
      <c r="N40" t="e">
        <f t="shared" si="1"/>
        <v>#VALUE!</v>
      </c>
    </row>
    <row r="41" spans="1:14" ht="15">
      <c r="A41">
        <v>33</v>
      </c>
      <c r="B41" s="158">
        <v>33</v>
      </c>
      <c r="C41" s="153">
        <v>16671001</v>
      </c>
      <c r="D41" s="154" t="s">
        <v>245</v>
      </c>
      <c r="E41" s="154" t="s">
        <v>246</v>
      </c>
      <c r="F41" s="155" t="s">
        <v>115</v>
      </c>
      <c r="G41" s="156" t="s">
        <v>234</v>
      </c>
      <c r="H41" s="154" t="s">
        <v>247</v>
      </c>
      <c r="I41" s="154" t="s">
        <v>190</v>
      </c>
      <c r="J41" s="157" t="s">
        <v>248</v>
      </c>
      <c r="K41" s="160">
        <f aca="true" t="shared" si="3" ref="K41:K67">B41*100/K$6</f>
        <v>55.932203389830505</v>
      </c>
      <c r="L41" s="158" t="s">
        <v>400</v>
      </c>
      <c r="M41" s="123" t="e">
        <f t="shared" si="2"/>
        <v>#VALUE!</v>
      </c>
      <c r="N41" t="e">
        <f t="shared" si="1"/>
        <v>#VALUE!</v>
      </c>
    </row>
    <row r="42" spans="1:14" ht="15">
      <c r="A42">
        <v>34</v>
      </c>
      <c r="B42" s="158">
        <v>34</v>
      </c>
      <c r="C42" s="153"/>
      <c r="D42" s="154" t="s">
        <v>249</v>
      </c>
      <c r="E42" s="154" t="s">
        <v>250</v>
      </c>
      <c r="F42" s="155" t="s">
        <v>127</v>
      </c>
      <c r="G42" s="156"/>
      <c r="H42" s="154" t="s">
        <v>251</v>
      </c>
      <c r="I42" s="154" t="s">
        <v>252</v>
      </c>
      <c r="J42" s="157" t="s">
        <v>253</v>
      </c>
      <c r="K42" s="160">
        <f t="shared" si="3"/>
        <v>57.6271186440678</v>
      </c>
      <c r="L42" s="158" t="s">
        <v>401</v>
      </c>
      <c r="M42" s="123" t="e">
        <f t="shared" si="2"/>
        <v>#VALUE!</v>
      </c>
      <c r="N42" t="e">
        <f t="shared" si="1"/>
        <v>#VALUE!</v>
      </c>
    </row>
    <row r="43" spans="1:14" ht="15">
      <c r="A43">
        <v>35</v>
      </c>
      <c r="B43" s="158">
        <v>35</v>
      </c>
      <c r="C43" s="153" t="s">
        <v>254</v>
      </c>
      <c r="D43" s="154" t="s">
        <v>67</v>
      </c>
      <c r="E43" s="154" t="s">
        <v>255</v>
      </c>
      <c r="F43" s="155" t="s">
        <v>228</v>
      </c>
      <c r="G43" s="156" t="s">
        <v>76</v>
      </c>
      <c r="H43" s="154" t="s">
        <v>256</v>
      </c>
      <c r="I43" s="154" t="s">
        <v>257</v>
      </c>
      <c r="J43" s="157" t="s">
        <v>258</v>
      </c>
      <c r="K43" s="160">
        <f t="shared" si="3"/>
        <v>59.32203389830509</v>
      </c>
      <c r="L43" s="158" t="s">
        <v>402</v>
      </c>
      <c r="M43" s="123" t="e">
        <f t="shared" si="2"/>
        <v>#VALUE!</v>
      </c>
      <c r="N43" t="e">
        <f t="shared" si="1"/>
        <v>#VALUE!</v>
      </c>
    </row>
    <row r="44" spans="1:14" ht="15">
      <c r="A44">
        <v>36</v>
      </c>
      <c r="B44" s="158">
        <v>36</v>
      </c>
      <c r="C44" s="153" t="s">
        <v>259</v>
      </c>
      <c r="D44" s="154" t="s">
        <v>260</v>
      </c>
      <c r="E44" s="154" t="s">
        <v>261</v>
      </c>
      <c r="F44" s="155" t="s">
        <v>169</v>
      </c>
      <c r="G44" s="156"/>
      <c r="H44" s="154" t="s">
        <v>262</v>
      </c>
      <c r="I44" s="154" t="s">
        <v>263</v>
      </c>
      <c r="J44" s="157" t="s">
        <v>264</v>
      </c>
      <c r="K44" s="160">
        <f t="shared" si="3"/>
        <v>61.016949152542374</v>
      </c>
      <c r="L44" s="158" t="s">
        <v>403</v>
      </c>
      <c r="M44" s="123" t="e">
        <f t="shared" si="2"/>
        <v>#VALUE!</v>
      </c>
      <c r="N44" t="e">
        <f t="shared" si="1"/>
        <v>#VALUE!</v>
      </c>
    </row>
    <row r="45" spans="1:14" ht="15">
      <c r="A45">
        <v>37</v>
      </c>
      <c r="B45" s="158">
        <v>37</v>
      </c>
      <c r="C45" s="153"/>
      <c r="D45" s="154" t="s">
        <v>265</v>
      </c>
      <c r="E45" s="154" t="s">
        <v>266</v>
      </c>
      <c r="F45" s="155" t="s">
        <v>83</v>
      </c>
      <c r="G45" s="156"/>
      <c r="H45" s="154" t="s">
        <v>267</v>
      </c>
      <c r="I45" s="154" t="s">
        <v>268</v>
      </c>
      <c r="J45" s="157" t="s">
        <v>269</v>
      </c>
      <c r="K45" s="160">
        <f t="shared" si="3"/>
        <v>62.71186440677966</v>
      </c>
      <c r="L45" s="158" t="s">
        <v>404</v>
      </c>
      <c r="M45" s="123" t="e">
        <f t="shared" si="2"/>
        <v>#VALUE!</v>
      </c>
      <c r="N45" t="e">
        <f t="shared" si="1"/>
        <v>#VALUE!</v>
      </c>
    </row>
    <row r="46" spans="1:14" ht="15">
      <c r="A46">
        <v>38</v>
      </c>
      <c r="B46" s="158">
        <v>38</v>
      </c>
      <c r="C46" s="153"/>
      <c r="D46" s="154" t="s">
        <v>270</v>
      </c>
      <c r="E46" s="154" t="s">
        <v>271</v>
      </c>
      <c r="F46" s="155" t="s">
        <v>127</v>
      </c>
      <c r="G46" s="156"/>
      <c r="H46" s="154" t="s">
        <v>272</v>
      </c>
      <c r="I46" s="154" t="s">
        <v>230</v>
      </c>
      <c r="J46" s="157" t="s">
        <v>273</v>
      </c>
      <c r="K46" s="160">
        <f t="shared" si="3"/>
        <v>64.40677966101696</v>
      </c>
      <c r="L46" s="158" t="s">
        <v>405</v>
      </c>
      <c r="M46" s="123" t="e">
        <f t="shared" si="2"/>
        <v>#VALUE!</v>
      </c>
      <c r="N46" t="e">
        <f t="shared" si="1"/>
        <v>#VALUE!</v>
      </c>
    </row>
    <row r="47" spans="1:14" ht="15">
      <c r="A47">
        <v>39</v>
      </c>
      <c r="B47" s="158">
        <v>39</v>
      </c>
      <c r="C47" s="153" t="s">
        <v>274</v>
      </c>
      <c r="D47" s="154" t="s">
        <v>275</v>
      </c>
      <c r="E47" s="154" t="s">
        <v>276</v>
      </c>
      <c r="F47" s="155" t="s">
        <v>127</v>
      </c>
      <c r="G47" s="156" t="s">
        <v>234</v>
      </c>
      <c r="H47" s="154" t="s">
        <v>277</v>
      </c>
      <c r="I47" s="154" t="s">
        <v>278</v>
      </c>
      <c r="J47" s="157" t="s">
        <v>279</v>
      </c>
      <c r="K47" s="160">
        <f t="shared" si="3"/>
        <v>66.10169491525424</v>
      </c>
      <c r="L47" s="158" t="s">
        <v>406</v>
      </c>
      <c r="M47" s="123" t="e">
        <f t="shared" si="2"/>
        <v>#VALUE!</v>
      </c>
      <c r="N47" t="e">
        <f t="shared" si="1"/>
        <v>#VALUE!</v>
      </c>
    </row>
    <row r="48" spans="1:14" ht="15">
      <c r="A48">
        <v>40</v>
      </c>
      <c r="B48" s="158">
        <v>40</v>
      </c>
      <c r="C48" s="153"/>
      <c r="D48" s="154" t="s">
        <v>280</v>
      </c>
      <c r="E48" s="154" t="s">
        <v>281</v>
      </c>
      <c r="F48" s="155" t="s">
        <v>83</v>
      </c>
      <c r="G48" s="156"/>
      <c r="H48" s="154" t="s">
        <v>282</v>
      </c>
      <c r="I48" s="154" t="s">
        <v>283</v>
      </c>
      <c r="J48" s="157" t="s">
        <v>284</v>
      </c>
      <c r="K48" s="160">
        <f t="shared" si="3"/>
        <v>67.79661016949153</v>
      </c>
      <c r="L48" s="158" t="s">
        <v>407</v>
      </c>
      <c r="M48" s="123" t="e">
        <f t="shared" si="2"/>
        <v>#VALUE!</v>
      </c>
      <c r="N48" t="e">
        <f t="shared" si="1"/>
        <v>#VALUE!</v>
      </c>
    </row>
    <row r="49" spans="1:14" ht="15">
      <c r="A49">
        <v>41</v>
      </c>
      <c r="B49" s="158">
        <v>41</v>
      </c>
      <c r="C49" s="153"/>
      <c r="D49" s="154" t="s">
        <v>285</v>
      </c>
      <c r="E49" s="154" t="s">
        <v>286</v>
      </c>
      <c r="F49" s="155" t="s">
        <v>287</v>
      </c>
      <c r="G49" s="156"/>
      <c r="H49" s="154" t="s">
        <v>288</v>
      </c>
      <c r="I49" s="154" t="s">
        <v>289</v>
      </c>
      <c r="J49" s="157" t="s">
        <v>290</v>
      </c>
      <c r="K49" s="160">
        <f t="shared" si="3"/>
        <v>69.49152542372882</v>
      </c>
      <c r="L49" s="158" t="s">
        <v>408</v>
      </c>
      <c r="M49" s="123" t="e">
        <f t="shared" si="2"/>
        <v>#VALUE!</v>
      </c>
      <c r="N49" t="e">
        <f t="shared" si="1"/>
        <v>#VALUE!</v>
      </c>
    </row>
    <row r="50" spans="1:14" ht="15">
      <c r="A50">
        <v>42</v>
      </c>
      <c r="B50" s="158">
        <v>42</v>
      </c>
      <c r="C50" s="184"/>
      <c r="D50" s="154" t="s">
        <v>291</v>
      </c>
      <c r="E50" s="154" t="s">
        <v>292</v>
      </c>
      <c r="F50" s="155" t="s">
        <v>127</v>
      </c>
      <c r="G50" s="156"/>
      <c r="H50" s="154" t="s">
        <v>293</v>
      </c>
      <c r="I50" s="154" t="s">
        <v>294</v>
      </c>
      <c r="J50" s="157" t="s">
        <v>295</v>
      </c>
      <c r="K50" s="160">
        <f t="shared" si="3"/>
        <v>71.1864406779661</v>
      </c>
      <c r="L50" s="158" t="s">
        <v>409</v>
      </c>
      <c r="M50" s="123" t="e">
        <f t="shared" si="2"/>
        <v>#VALUE!</v>
      </c>
      <c r="N50" t="e">
        <f t="shared" si="1"/>
        <v>#VALUE!</v>
      </c>
    </row>
    <row r="51" spans="1:14" ht="15">
      <c r="A51">
        <v>43</v>
      </c>
      <c r="B51" s="158">
        <v>43</v>
      </c>
      <c r="C51" s="153"/>
      <c r="D51" s="154" t="s">
        <v>296</v>
      </c>
      <c r="E51" s="154" t="s">
        <v>297</v>
      </c>
      <c r="F51" s="155" t="s">
        <v>169</v>
      </c>
      <c r="G51" s="156"/>
      <c r="H51" s="154" t="s">
        <v>298</v>
      </c>
      <c r="I51" s="154" t="s">
        <v>299</v>
      </c>
      <c r="J51" s="157" t="s">
        <v>300</v>
      </c>
      <c r="K51" s="160">
        <f t="shared" si="3"/>
        <v>72.88135593220339</v>
      </c>
      <c r="L51" s="158" t="s">
        <v>410</v>
      </c>
      <c r="M51" s="123" t="e">
        <f t="shared" si="2"/>
        <v>#VALUE!</v>
      </c>
      <c r="N51" t="e">
        <f t="shared" si="1"/>
        <v>#VALUE!</v>
      </c>
    </row>
    <row r="52" spans="1:14" ht="15">
      <c r="A52">
        <v>44</v>
      </c>
      <c r="B52" s="158">
        <v>44</v>
      </c>
      <c r="C52" s="153"/>
      <c r="D52" s="154" t="s">
        <v>301</v>
      </c>
      <c r="E52" s="154" t="s">
        <v>302</v>
      </c>
      <c r="F52" s="155" t="s">
        <v>83</v>
      </c>
      <c r="G52" s="156"/>
      <c r="H52" s="154" t="s">
        <v>303</v>
      </c>
      <c r="I52" s="154" t="s">
        <v>210</v>
      </c>
      <c r="J52" s="157" t="s">
        <v>304</v>
      </c>
      <c r="K52" s="160">
        <f t="shared" si="3"/>
        <v>74.57627118644068</v>
      </c>
      <c r="L52" s="158" t="s">
        <v>411</v>
      </c>
      <c r="M52" s="123" t="e">
        <f t="shared" si="2"/>
        <v>#VALUE!</v>
      </c>
      <c r="N52" t="e">
        <f t="shared" si="1"/>
        <v>#VALUE!</v>
      </c>
    </row>
    <row r="53" spans="1:14" ht="15">
      <c r="A53">
        <v>45</v>
      </c>
      <c r="B53" s="158">
        <v>45</v>
      </c>
      <c r="C53" s="153"/>
      <c r="D53" s="154" t="s">
        <v>305</v>
      </c>
      <c r="E53" s="154" t="s">
        <v>306</v>
      </c>
      <c r="F53" s="155" t="s">
        <v>127</v>
      </c>
      <c r="G53" s="156"/>
      <c r="H53" s="154" t="s">
        <v>307</v>
      </c>
      <c r="I53" s="157" t="s">
        <v>425</v>
      </c>
      <c r="J53" s="157" t="s">
        <v>308</v>
      </c>
      <c r="K53" s="160">
        <f t="shared" si="3"/>
        <v>76.27118644067797</v>
      </c>
      <c r="L53" s="159" t="s">
        <v>425</v>
      </c>
      <c r="M53" s="123" t="e">
        <f t="shared" si="2"/>
        <v>#VALUE!</v>
      </c>
      <c r="N53" t="e">
        <f t="shared" si="1"/>
        <v>#VALUE!</v>
      </c>
    </row>
    <row r="54" spans="1:14" ht="15">
      <c r="A54">
        <v>46</v>
      </c>
      <c r="B54" s="158">
        <v>46</v>
      </c>
      <c r="C54" s="153"/>
      <c r="D54" s="154" t="s">
        <v>309</v>
      </c>
      <c r="E54" s="154" t="s">
        <v>310</v>
      </c>
      <c r="F54" s="155" t="s">
        <v>228</v>
      </c>
      <c r="G54" s="156"/>
      <c r="H54" s="154" t="s">
        <v>311</v>
      </c>
      <c r="I54" s="154" t="s">
        <v>312</v>
      </c>
      <c r="J54" s="157" t="s">
        <v>313</v>
      </c>
      <c r="K54" s="160">
        <f t="shared" si="3"/>
        <v>77.96610169491525</v>
      </c>
      <c r="L54" s="158" t="s">
        <v>412</v>
      </c>
      <c r="M54" s="123" t="e">
        <f t="shared" si="2"/>
        <v>#VALUE!</v>
      </c>
      <c r="N54" t="e">
        <f t="shared" si="1"/>
        <v>#VALUE!</v>
      </c>
    </row>
    <row r="55" spans="1:14" ht="15">
      <c r="A55">
        <v>47</v>
      </c>
      <c r="B55" s="158">
        <v>47</v>
      </c>
      <c r="C55" s="153">
        <v>16681037</v>
      </c>
      <c r="D55" s="154" t="s">
        <v>314</v>
      </c>
      <c r="E55" s="154" t="s">
        <v>315</v>
      </c>
      <c r="F55" s="155" t="s">
        <v>127</v>
      </c>
      <c r="G55" s="156"/>
      <c r="H55" s="154" t="s">
        <v>316</v>
      </c>
      <c r="I55" s="154" t="s">
        <v>317</v>
      </c>
      <c r="J55" s="157" t="s">
        <v>318</v>
      </c>
      <c r="K55" s="160">
        <f t="shared" si="3"/>
        <v>79.66101694915254</v>
      </c>
      <c r="L55" s="158" t="s">
        <v>413</v>
      </c>
      <c r="M55" s="123" t="e">
        <f t="shared" si="2"/>
        <v>#VALUE!</v>
      </c>
      <c r="N55" t="e">
        <f t="shared" si="1"/>
        <v>#VALUE!</v>
      </c>
    </row>
    <row r="56" spans="1:14" ht="15">
      <c r="A56">
        <v>48</v>
      </c>
      <c r="B56" s="158">
        <v>48</v>
      </c>
      <c r="C56" s="153" t="s">
        <v>319</v>
      </c>
      <c r="D56" s="154" t="s">
        <v>68</v>
      </c>
      <c r="E56" s="154" t="s">
        <v>320</v>
      </c>
      <c r="F56" s="155" t="s">
        <v>127</v>
      </c>
      <c r="G56" s="156" t="s">
        <v>234</v>
      </c>
      <c r="H56" s="154" t="s">
        <v>321</v>
      </c>
      <c r="I56" s="154" t="s">
        <v>200</v>
      </c>
      <c r="J56" s="157" t="s">
        <v>322</v>
      </c>
      <c r="K56" s="160">
        <f t="shared" si="3"/>
        <v>81.35593220338983</v>
      </c>
      <c r="L56" s="158" t="s">
        <v>414</v>
      </c>
      <c r="M56" s="123" t="e">
        <f t="shared" si="2"/>
        <v>#VALUE!</v>
      </c>
      <c r="N56" t="e">
        <f t="shared" si="1"/>
        <v>#VALUE!</v>
      </c>
    </row>
    <row r="57" spans="1:14" ht="15">
      <c r="A57">
        <v>49</v>
      </c>
      <c r="B57" s="158">
        <v>49</v>
      </c>
      <c r="C57" s="153"/>
      <c r="D57" s="154" t="s">
        <v>323</v>
      </c>
      <c r="E57" s="154" t="s">
        <v>126</v>
      </c>
      <c r="F57" s="155" t="s">
        <v>127</v>
      </c>
      <c r="G57" s="156"/>
      <c r="H57" s="154" t="s">
        <v>324</v>
      </c>
      <c r="I57" s="154" t="s">
        <v>325</v>
      </c>
      <c r="J57" s="157" t="s">
        <v>326</v>
      </c>
      <c r="K57" s="160">
        <f t="shared" si="3"/>
        <v>83.05084745762711</v>
      </c>
      <c r="L57" s="158" t="s">
        <v>415</v>
      </c>
      <c r="M57" s="123" t="e">
        <f t="shared" si="2"/>
        <v>#VALUE!</v>
      </c>
      <c r="N57" t="e">
        <f t="shared" si="1"/>
        <v>#VALUE!</v>
      </c>
    </row>
    <row r="58" spans="1:14" ht="15">
      <c r="A58">
        <v>50</v>
      </c>
      <c r="B58" s="158">
        <v>50</v>
      </c>
      <c r="C58" s="184"/>
      <c r="D58" s="154" t="s">
        <v>296</v>
      </c>
      <c r="E58" s="154" t="s">
        <v>327</v>
      </c>
      <c r="F58" s="155" t="s">
        <v>287</v>
      </c>
      <c r="G58" s="156"/>
      <c r="H58" s="154" t="s">
        <v>328</v>
      </c>
      <c r="I58" s="154" t="s">
        <v>299</v>
      </c>
      <c r="J58" s="157" t="s">
        <v>329</v>
      </c>
      <c r="K58" s="160">
        <f t="shared" si="3"/>
        <v>84.7457627118644</v>
      </c>
      <c r="L58" s="158" t="s">
        <v>416</v>
      </c>
      <c r="M58" s="123" t="e">
        <f t="shared" si="2"/>
        <v>#VALUE!</v>
      </c>
      <c r="N58" t="e">
        <f t="shared" si="1"/>
        <v>#VALUE!</v>
      </c>
    </row>
    <row r="59" spans="1:14" ht="15">
      <c r="A59">
        <v>51</v>
      </c>
      <c r="B59" s="158">
        <v>51</v>
      </c>
      <c r="C59" s="153"/>
      <c r="D59" s="154" t="s">
        <v>330</v>
      </c>
      <c r="E59" s="154" t="s">
        <v>331</v>
      </c>
      <c r="F59" s="155" t="s">
        <v>127</v>
      </c>
      <c r="G59" s="156"/>
      <c r="H59" s="154" t="s">
        <v>332</v>
      </c>
      <c r="I59" s="154" t="s">
        <v>333</v>
      </c>
      <c r="J59" s="157" t="s">
        <v>334</v>
      </c>
      <c r="K59" s="160">
        <f t="shared" si="3"/>
        <v>86.44067796610169</v>
      </c>
      <c r="L59" s="158" t="s">
        <v>417</v>
      </c>
      <c r="M59" s="123" t="e">
        <f t="shared" si="2"/>
        <v>#VALUE!</v>
      </c>
      <c r="N59" t="e">
        <f t="shared" si="1"/>
        <v>#VALUE!</v>
      </c>
    </row>
    <row r="60" spans="1:14" ht="15">
      <c r="A60">
        <v>52</v>
      </c>
      <c r="B60" s="158">
        <v>52</v>
      </c>
      <c r="C60" s="153"/>
      <c r="D60" s="154" t="s">
        <v>335</v>
      </c>
      <c r="E60" s="154" t="s">
        <v>336</v>
      </c>
      <c r="F60" s="155" t="s">
        <v>83</v>
      </c>
      <c r="G60" s="156"/>
      <c r="H60" s="154" t="s">
        <v>337</v>
      </c>
      <c r="I60" s="154" t="s">
        <v>338</v>
      </c>
      <c r="J60" s="157" t="s">
        <v>339</v>
      </c>
      <c r="K60" s="160">
        <f t="shared" si="3"/>
        <v>88.13559322033899</v>
      </c>
      <c r="L60" s="158" t="s">
        <v>418</v>
      </c>
      <c r="M60" s="123" t="e">
        <f t="shared" si="2"/>
        <v>#VALUE!</v>
      </c>
      <c r="N60" t="e">
        <f t="shared" si="1"/>
        <v>#VALUE!</v>
      </c>
    </row>
    <row r="61" spans="1:14" ht="15">
      <c r="A61">
        <v>53</v>
      </c>
      <c r="B61" s="158">
        <v>53</v>
      </c>
      <c r="C61" s="153"/>
      <c r="D61" s="154" t="s">
        <v>340</v>
      </c>
      <c r="E61" s="154" t="s">
        <v>341</v>
      </c>
      <c r="F61" s="155" t="s">
        <v>287</v>
      </c>
      <c r="G61" s="156"/>
      <c r="H61" s="154" t="s">
        <v>342</v>
      </c>
      <c r="I61" s="157" t="s">
        <v>425</v>
      </c>
      <c r="J61" s="157" t="s">
        <v>343</v>
      </c>
      <c r="K61" s="160">
        <f t="shared" si="3"/>
        <v>89.83050847457628</v>
      </c>
      <c r="L61" s="159" t="s">
        <v>425</v>
      </c>
      <c r="M61" s="123" t="e">
        <f t="shared" si="2"/>
        <v>#VALUE!</v>
      </c>
      <c r="N61" t="e">
        <f t="shared" si="1"/>
        <v>#VALUE!</v>
      </c>
    </row>
    <row r="62" spans="1:14" ht="15">
      <c r="A62">
        <v>54</v>
      </c>
      <c r="B62" s="158">
        <v>54</v>
      </c>
      <c r="C62" s="184"/>
      <c r="D62" s="154" t="s">
        <v>202</v>
      </c>
      <c r="E62" s="154" t="s">
        <v>227</v>
      </c>
      <c r="F62" s="155" t="s">
        <v>127</v>
      </c>
      <c r="G62" s="156" t="s">
        <v>76</v>
      </c>
      <c r="H62" s="154" t="s">
        <v>344</v>
      </c>
      <c r="I62" s="154" t="s">
        <v>345</v>
      </c>
      <c r="J62" s="157" t="s">
        <v>346</v>
      </c>
      <c r="K62" s="160">
        <f t="shared" si="3"/>
        <v>91.52542372881356</v>
      </c>
      <c r="L62" s="158" t="s">
        <v>419</v>
      </c>
      <c r="M62" s="123" t="e">
        <f t="shared" si="2"/>
        <v>#VALUE!</v>
      </c>
      <c r="N62" t="e">
        <f t="shared" si="1"/>
        <v>#VALUE!</v>
      </c>
    </row>
    <row r="63" spans="1:14" ht="15">
      <c r="A63">
        <v>55</v>
      </c>
      <c r="B63" s="158">
        <v>55</v>
      </c>
      <c r="C63" s="153"/>
      <c r="D63" s="154" t="s">
        <v>347</v>
      </c>
      <c r="E63" s="154" t="s">
        <v>348</v>
      </c>
      <c r="F63" s="155" t="s">
        <v>127</v>
      </c>
      <c r="G63" s="156" t="s">
        <v>349</v>
      </c>
      <c r="H63" s="154" t="s">
        <v>350</v>
      </c>
      <c r="I63" s="154" t="s">
        <v>333</v>
      </c>
      <c r="J63" s="157" t="s">
        <v>351</v>
      </c>
      <c r="K63" s="160">
        <f t="shared" si="3"/>
        <v>93.22033898305085</v>
      </c>
      <c r="L63" s="158" t="s">
        <v>420</v>
      </c>
      <c r="M63" s="123" t="e">
        <f t="shared" si="2"/>
        <v>#VALUE!</v>
      </c>
      <c r="N63" t="e">
        <f t="shared" si="1"/>
        <v>#VALUE!</v>
      </c>
    </row>
    <row r="64" spans="1:14" ht="15">
      <c r="A64">
        <v>56</v>
      </c>
      <c r="B64" s="158">
        <v>56</v>
      </c>
      <c r="C64" s="184"/>
      <c r="D64" s="154" t="s">
        <v>70</v>
      </c>
      <c r="E64" s="154" t="s">
        <v>352</v>
      </c>
      <c r="F64" s="155" t="s">
        <v>169</v>
      </c>
      <c r="G64" s="156" t="s">
        <v>76</v>
      </c>
      <c r="H64" s="154" t="s">
        <v>353</v>
      </c>
      <c r="I64" s="154" t="s">
        <v>205</v>
      </c>
      <c r="J64" s="157" t="s">
        <v>354</v>
      </c>
      <c r="K64" s="160">
        <f t="shared" si="3"/>
        <v>94.91525423728814</v>
      </c>
      <c r="L64" s="158" t="s">
        <v>421</v>
      </c>
      <c r="M64" s="123" t="e">
        <f t="shared" si="2"/>
        <v>#VALUE!</v>
      </c>
      <c r="N64" t="e">
        <f t="shared" si="1"/>
        <v>#VALUE!</v>
      </c>
    </row>
    <row r="65" spans="1:14" ht="15">
      <c r="A65">
        <v>57</v>
      </c>
      <c r="B65" s="158">
        <v>57</v>
      </c>
      <c r="C65" s="153"/>
      <c r="D65" s="154" t="s">
        <v>355</v>
      </c>
      <c r="E65" s="154" t="s">
        <v>356</v>
      </c>
      <c r="F65" s="155" t="s">
        <v>115</v>
      </c>
      <c r="G65" s="156"/>
      <c r="H65" s="154" t="s">
        <v>357</v>
      </c>
      <c r="I65" s="154" t="s">
        <v>358</v>
      </c>
      <c r="J65" s="157" t="s">
        <v>359</v>
      </c>
      <c r="K65" s="160">
        <f t="shared" si="3"/>
        <v>96.61016949152543</v>
      </c>
      <c r="L65" s="158" t="s">
        <v>422</v>
      </c>
      <c r="M65" s="123" t="e">
        <f t="shared" si="2"/>
        <v>#VALUE!</v>
      </c>
      <c r="N65" t="e">
        <f t="shared" si="1"/>
        <v>#VALUE!</v>
      </c>
    </row>
    <row r="66" spans="1:14" ht="15">
      <c r="A66">
        <v>58</v>
      </c>
      <c r="B66" s="158">
        <v>58</v>
      </c>
      <c r="C66" s="153"/>
      <c r="D66" s="154" t="s">
        <v>360</v>
      </c>
      <c r="E66" s="154" t="s">
        <v>361</v>
      </c>
      <c r="F66" s="155" t="s">
        <v>127</v>
      </c>
      <c r="G66" s="156" t="s">
        <v>234</v>
      </c>
      <c r="H66" s="154" t="s">
        <v>362</v>
      </c>
      <c r="I66" s="154" t="s">
        <v>363</v>
      </c>
      <c r="J66" s="157" t="s">
        <v>364</v>
      </c>
      <c r="K66" s="160">
        <f t="shared" si="3"/>
        <v>98.30508474576271</v>
      </c>
      <c r="L66" s="158" t="s">
        <v>423</v>
      </c>
      <c r="M66" s="123" t="e">
        <f t="shared" si="2"/>
        <v>#VALUE!</v>
      </c>
      <c r="N66" t="e">
        <f t="shared" si="1"/>
        <v>#VALUE!</v>
      </c>
    </row>
    <row r="67" spans="1:14" ht="15">
      <c r="A67">
        <v>59</v>
      </c>
      <c r="B67" s="158">
        <v>59</v>
      </c>
      <c r="C67" s="153"/>
      <c r="D67" s="154" t="s">
        <v>365</v>
      </c>
      <c r="E67" s="154" t="s">
        <v>366</v>
      </c>
      <c r="F67" s="155" t="s">
        <v>287</v>
      </c>
      <c r="G67" s="156"/>
      <c r="H67" s="154" t="s">
        <v>367</v>
      </c>
      <c r="I67" s="154" t="s">
        <v>368</v>
      </c>
      <c r="J67" s="157" t="s">
        <v>369</v>
      </c>
      <c r="K67" s="160">
        <f t="shared" si="3"/>
        <v>100</v>
      </c>
      <c r="L67" s="158" t="s">
        <v>424</v>
      </c>
      <c r="M67" s="123" t="e">
        <f t="shared" si="2"/>
        <v>#VALUE!</v>
      </c>
      <c r="N67" t="e">
        <f t="shared" si="1"/>
        <v>#VALUE!</v>
      </c>
    </row>
    <row r="68" spans="2:12" ht="15">
      <c r="B68" s="73"/>
      <c r="C68" s="73"/>
      <c r="D68" s="74"/>
      <c r="E68" s="75"/>
      <c r="F68" s="75"/>
      <c r="G68" s="75"/>
      <c r="H68" s="76"/>
      <c r="I68" s="77"/>
      <c r="J68" s="121"/>
      <c r="K68" s="73"/>
      <c r="L68" s="54"/>
    </row>
    <row r="69" spans="2:12" ht="15">
      <c r="B69" s="73"/>
      <c r="C69" s="73"/>
      <c r="D69" s="79"/>
      <c r="E69" s="79"/>
      <c r="F69" s="79"/>
      <c r="G69" s="79"/>
      <c r="H69" s="79"/>
      <c r="I69" s="79"/>
      <c r="J69" s="121"/>
      <c r="K69" s="73"/>
      <c r="L69" s="54"/>
    </row>
    <row r="70" spans="2:12" ht="15">
      <c r="B70" s="52"/>
      <c r="C70" s="52"/>
      <c r="D70" s="79"/>
      <c r="E70" s="79"/>
      <c r="F70" s="79"/>
      <c r="G70" s="79"/>
      <c r="H70" s="79"/>
      <c r="I70" s="79"/>
      <c r="J70" s="78"/>
      <c r="K70" s="52"/>
      <c r="L70" s="54"/>
    </row>
    <row r="71" spans="2:12" ht="15">
      <c r="B71" s="55" t="s">
        <v>48</v>
      </c>
      <c r="C71" s="56"/>
      <c r="D71" s="80"/>
      <c r="E71" s="80"/>
      <c r="F71" s="81" t="s">
        <v>49</v>
      </c>
      <c r="G71" s="82">
        <v>1</v>
      </c>
      <c r="H71" s="83" t="s">
        <v>50</v>
      </c>
      <c r="I71" s="80"/>
      <c r="J71" s="73"/>
      <c r="K71" s="47"/>
      <c r="L71" s="48"/>
    </row>
    <row r="72" spans="2:12" ht="15.75" thickBot="1">
      <c r="B72" s="66"/>
      <c r="C72" s="84"/>
      <c r="D72" s="85"/>
      <c r="E72" s="86"/>
      <c r="F72" s="87"/>
      <c r="G72" s="87"/>
      <c r="H72" s="86"/>
      <c r="I72" s="86"/>
      <c r="J72" s="52"/>
      <c r="K72" s="47"/>
      <c r="L72" s="48"/>
    </row>
    <row r="73" spans="2:12" ht="15.75" thickBot="1">
      <c r="B73" s="64" t="s">
        <v>35</v>
      </c>
      <c r="C73" s="60"/>
      <c r="D73" s="80"/>
      <c r="E73" s="80"/>
      <c r="F73" s="80"/>
      <c r="G73" s="80"/>
      <c r="H73" s="80"/>
      <c r="I73" s="80"/>
      <c r="J73" s="125" t="s">
        <v>36</v>
      </c>
      <c r="K73" s="65">
        <v>8</v>
      </c>
      <c r="L73" s="48"/>
    </row>
    <row r="74" spans="2:12" ht="15">
      <c r="B74" s="66"/>
      <c r="C74" s="66"/>
      <c r="D74" s="88"/>
      <c r="E74" s="89"/>
      <c r="F74" s="90"/>
      <c r="G74" s="90"/>
      <c r="H74" s="89"/>
      <c r="I74" s="89"/>
      <c r="J74" s="50"/>
      <c r="K74" s="52"/>
      <c r="L74" s="54"/>
    </row>
    <row r="75" spans="2:12" ht="15">
      <c r="B75" s="67" t="s">
        <v>37</v>
      </c>
      <c r="C75" s="67" t="str">
        <f>+C8</f>
        <v>Licence</v>
      </c>
      <c r="D75" s="91" t="s">
        <v>39</v>
      </c>
      <c r="E75" s="92" t="s">
        <v>40</v>
      </c>
      <c r="F75" s="93" t="s">
        <v>41</v>
      </c>
      <c r="G75" s="67" t="s">
        <v>42</v>
      </c>
      <c r="H75" s="92" t="s">
        <v>43</v>
      </c>
      <c r="I75" s="93" t="s">
        <v>44</v>
      </c>
      <c r="J75" s="119" t="s">
        <v>45</v>
      </c>
      <c r="K75" s="69" t="s">
        <v>46</v>
      </c>
      <c r="L75" s="67" t="s">
        <v>47</v>
      </c>
    </row>
    <row r="76" spans="1:12" ht="15">
      <c r="A76">
        <v>1</v>
      </c>
      <c r="B76" s="158">
        <v>1</v>
      </c>
      <c r="C76" s="153"/>
      <c r="D76" s="156" t="s">
        <v>426</v>
      </c>
      <c r="E76" s="156" t="s">
        <v>427</v>
      </c>
      <c r="F76" s="156" t="s">
        <v>428</v>
      </c>
      <c r="G76" s="156" t="s">
        <v>234</v>
      </c>
      <c r="H76" s="154" t="s">
        <v>429</v>
      </c>
      <c r="I76" s="154" t="s">
        <v>430</v>
      </c>
      <c r="J76" s="157" t="s">
        <v>431</v>
      </c>
      <c r="K76" s="160">
        <f>B76*100/K$73</f>
        <v>12.5</v>
      </c>
      <c r="L76" s="158" t="s">
        <v>432</v>
      </c>
    </row>
    <row r="77" spans="1:14" ht="15">
      <c r="A77">
        <v>2</v>
      </c>
      <c r="B77" s="158">
        <v>2</v>
      </c>
      <c r="C77" s="153"/>
      <c r="D77" s="156" t="s">
        <v>433</v>
      </c>
      <c r="E77" s="156" t="s">
        <v>434</v>
      </c>
      <c r="F77" s="156" t="s">
        <v>435</v>
      </c>
      <c r="G77" s="156" t="s">
        <v>128</v>
      </c>
      <c r="H77" s="154" t="s">
        <v>436</v>
      </c>
      <c r="I77" s="154" t="s">
        <v>437</v>
      </c>
      <c r="J77" s="157" t="s">
        <v>438</v>
      </c>
      <c r="K77" s="160">
        <f aca="true" t="shared" si="4" ref="K77:K83">B77*100/K$73</f>
        <v>25</v>
      </c>
      <c r="L77" s="158" t="s">
        <v>439</v>
      </c>
      <c r="M77" s="123" t="e">
        <f>+J77-J76</f>
        <v>#VALUE!</v>
      </c>
      <c r="N77" t="e">
        <f>IF(M77=0,1," ")</f>
        <v>#VALUE!</v>
      </c>
    </row>
    <row r="78" spans="1:14" ht="15">
      <c r="A78">
        <v>3</v>
      </c>
      <c r="B78" s="158">
        <v>3</v>
      </c>
      <c r="C78" s="153"/>
      <c r="D78" s="156" t="s">
        <v>440</v>
      </c>
      <c r="E78" s="156" t="s">
        <v>441</v>
      </c>
      <c r="F78" s="156" t="s">
        <v>428</v>
      </c>
      <c r="G78" s="156"/>
      <c r="H78" s="154" t="s">
        <v>442</v>
      </c>
      <c r="I78" s="154" t="s">
        <v>85</v>
      </c>
      <c r="J78" s="157" t="s">
        <v>443</v>
      </c>
      <c r="K78" s="160">
        <f t="shared" si="4"/>
        <v>37.5</v>
      </c>
      <c r="L78" s="158" t="s">
        <v>444</v>
      </c>
      <c r="M78" s="123" t="e">
        <f>+J78-J77</f>
        <v>#VALUE!</v>
      </c>
      <c r="N78" t="e">
        <f>IF(M78=0,1," ")</f>
        <v>#VALUE!</v>
      </c>
    </row>
    <row r="79" spans="1:14" ht="15">
      <c r="A79">
        <v>4</v>
      </c>
      <c r="B79" s="158">
        <v>4</v>
      </c>
      <c r="C79" s="153"/>
      <c r="D79" s="156" t="s">
        <v>426</v>
      </c>
      <c r="E79" s="156" t="s">
        <v>445</v>
      </c>
      <c r="F79" s="156" t="s">
        <v>435</v>
      </c>
      <c r="G79" s="156" t="s">
        <v>234</v>
      </c>
      <c r="H79" s="154" t="s">
        <v>446</v>
      </c>
      <c r="I79" s="154" t="s">
        <v>447</v>
      </c>
      <c r="J79" s="157" t="s">
        <v>448</v>
      </c>
      <c r="K79" s="160">
        <f t="shared" si="4"/>
        <v>50</v>
      </c>
      <c r="L79" s="158" t="s">
        <v>449</v>
      </c>
      <c r="M79" s="123" t="e">
        <f>+J79-J78</f>
        <v>#VALUE!</v>
      </c>
      <c r="N79" t="e">
        <f>IF(M79=0,1," ")</f>
        <v>#VALUE!</v>
      </c>
    </row>
    <row r="80" spans="1:14" ht="15">
      <c r="A80">
        <v>5</v>
      </c>
      <c r="B80" s="158">
        <v>5</v>
      </c>
      <c r="C80" s="153" t="s">
        <v>450</v>
      </c>
      <c r="D80" s="156" t="s">
        <v>451</v>
      </c>
      <c r="E80" s="156" t="s">
        <v>452</v>
      </c>
      <c r="F80" s="156" t="s">
        <v>428</v>
      </c>
      <c r="G80" s="156" t="s">
        <v>76</v>
      </c>
      <c r="H80" s="154" t="s">
        <v>453</v>
      </c>
      <c r="I80" s="154" t="s">
        <v>312</v>
      </c>
      <c r="J80" s="157" t="s">
        <v>454</v>
      </c>
      <c r="K80" s="160">
        <f t="shared" si="4"/>
        <v>62.5</v>
      </c>
      <c r="L80" s="158" t="s">
        <v>455</v>
      </c>
      <c r="M80" s="123" t="e">
        <f>+J80-J79</f>
        <v>#VALUE!</v>
      </c>
      <c r="N80" t="e">
        <f>IF(M80=0,1," ")</f>
        <v>#VALUE!</v>
      </c>
    </row>
    <row r="81" spans="1:14" ht="15">
      <c r="A81">
        <v>6</v>
      </c>
      <c r="B81" s="158">
        <v>6</v>
      </c>
      <c r="C81" s="153"/>
      <c r="D81" s="156" t="s">
        <v>208</v>
      </c>
      <c r="E81" s="156" t="s">
        <v>456</v>
      </c>
      <c r="F81" s="156" t="s">
        <v>428</v>
      </c>
      <c r="G81" s="156"/>
      <c r="H81" s="154" t="s">
        <v>209</v>
      </c>
      <c r="I81" s="154" t="s">
        <v>210</v>
      </c>
      <c r="J81" s="157" t="s">
        <v>457</v>
      </c>
      <c r="K81" s="160">
        <f t="shared" si="4"/>
        <v>75</v>
      </c>
      <c r="L81" s="158" t="s">
        <v>392</v>
      </c>
      <c r="M81" s="123" t="e">
        <f>+J81-J80</f>
        <v>#VALUE!</v>
      </c>
      <c r="N81" t="e">
        <f>IF(M81=0,1," ")</f>
        <v>#VALUE!</v>
      </c>
    </row>
    <row r="82" spans="1:14" ht="15">
      <c r="A82">
        <v>7</v>
      </c>
      <c r="B82" s="158">
        <v>7</v>
      </c>
      <c r="C82" s="153"/>
      <c r="D82" s="156" t="s">
        <v>81</v>
      </c>
      <c r="E82" s="156" t="s">
        <v>458</v>
      </c>
      <c r="F82" s="156" t="s">
        <v>435</v>
      </c>
      <c r="G82" s="156"/>
      <c r="H82" s="154" t="s">
        <v>459</v>
      </c>
      <c r="I82" s="154"/>
      <c r="J82" s="157" t="s">
        <v>460</v>
      </c>
      <c r="K82" s="160">
        <f t="shared" si="4"/>
        <v>87.5</v>
      </c>
      <c r="L82" s="158" t="s">
        <v>461</v>
      </c>
      <c r="M82" s="123" t="e">
        <f>+J82-J81</f>
        <v>#VALUE!</v>
      </c>
      <c r="N82" t="e">
        <f>IF(M82=0,1," ")</f>
        <v>#VALUE!</v>
      </c>
    </row>
    <row r="83" spans="1:14" ht="15">
      <c r="A83">
        <v>8</v>
      </c>
      <c r="B83" s="158">
        <v>8</v>
      </c>
      <c r="C83" s="153"/>
      <c r="D83" s="156" t="s">
        <v>462</v>
      </c>
      <c r="E83" s="156" t="s">
        <v>463</v>
      </c>
      <c r="F83" s="156" t="s">
        <v>428</v>
      </c>
      <c r="G83" s="156" t="s">
        <v>234</v>
      </c>
      <c r="H83" s="154" t="s">
        <v>464</v>
      </c>
      <c r="I83" s="154" t="s">
        <v>278</v>
      </c>
      <c r="J83" s="157" t="s">
        <v>465</v>
      </c>
      <c r="K83" s="160">
        <f t="shared" si="4"/>
        <v>100</v>
      </c>
      <c r="L83" s="158" t="s">
        <v>466</v>
      </c>
      <c r="M83" s="123" t="e">
        <f>+J83-J82</f>
        <v>#VALUE!</v>
      </c>
      <c r="N83" t="e">
        <f>IF(M83=0,1," ")</f>
        <v>#VALUE!</v>
      </c>
    </row>
    <row r="84" spans="2:12" ht="15">
      <c r="B84" s="95"/>
      <c r="C84" s="52"/>
      <c r="D84" s="74"/>
      <c r="E84" s="75"/>
      <c r="F84" s="90"/>
      <c r="G84" s="90"/>
      <c r="H84" s="76"/>
      <c r="I84" s="77"/>
      <c r="J84" s="73"/>
      <c r="K84" s="73"/>
      <c r="L84" s="54"/>
    </row>
    <row r="85" spans="2:12" ht="15">
      <c r="B85" s="55" t="s">
        <v>51</v>
      </c>
      <c r="C85" s="56"/>
      <c r="D85" s="96"/>
      <c r="E85" s="87"/>
      <c r="F85" s="81" t="s">
        <v>33</v>
      </c>
      <c r="G85" s="82">
        <v>2</v>
      </c>
      <c r="H85" s="97" t="s">
        <v>34</v>
      </c>
      <c r="I85" s="87"/>
      <c r="J85" s="78"/>
      <c r="K85" s="47"/>
      <c r="L85" s="48"/>
    </row>
    <row r="86" spans="2:12" ht="16.5" thickBot="1">
      <c r="B86" s="62"/>
      <c r="C86" s="98"/>
      <c r="D86" s="85"/>
      <c r="E86" s="99"/>
      <c r="F86" s="99"/>
      <c r="G86" s="99"/>
      <c r="H86" s="86"/>
      <c r="I86" s="86"/>
      <c r="J86" s="78"/>
      <c r="K86" s="47"/>
      <c r="L86" s="48"/>
    </row>
    <row r="87" spans="2:12" ht="15.75" thickBot="1">
      <c r="B87" s="64" t="s">
        <v>35</v>
      </c>
      <c r="C87" s="60"/>
      <c r="D87" s="85"/>
      <c r="E87" s="86"/>
      <c r="F87" s="87"/>
      <c r="G87" s="87"/>
      <c r="H87" s="86"/>
      <c r="I87" s="86"/>
      <c r="J87" s="124" t="s">
        <v>36</v>
      </c>
      <c r="K87" s="65">
        <v>2</v>
      </c>
      <c r="L87" s="48"/>
    </row>
    <row r="88" spans="2:12" ht="15">
      <c r="B88" s="84"/>
      <c r="C88" s="84"/>
      <c r="D88" s="85"/>
      <c r="E88" s="86"/>
      <c r="F88" s="87"/>
      <c r="G88" s="87"/>
      <c r="H88" s="86"/>
      <c r="I88" s="86"/>
      <c r="J88" s="50"/>
      <c r="K88" s="47"/>
      <c r="L88" s="48"/>
    </row>
    <row r="89" spans="2:12" ht="15">
      <c r="B89" s="67" t="s">
        <v>37</v>
      </c>
      <c r="C89" s="67" t="str">
        <f>+C75</f>
        <v>Licence</v>
      </c>
      <c r="D89" s="91" t="s">
        <v>39</v>
      </c>
      <c r="E89" s="92" t="s">
        <v>40</v>
      </c>
      <c r="F89" s="93" t="s">
        <v>41</v>
      </c>
      <c r="G89" s="67" t="s">
        <v>42</v>
      </c>
      <c r="H89" s="92" t="s">
        <v>43</v>
      </c>
      <c r="I89" s="93" t="s">
        <v>44</v>
      </c>
      <c r="J89" s="119" t="s">
        <v>45</v>
      </c>
      <c r="K89" s="69" t="s">
        <v>46</v>
      </c>
      <c r="L89" s="67" t="s">
        <v>47</v>
      </c>
    </row>
    <row r="90" spans="1:12" ht="15">
      <c r="A90">
        <v>1</v>
      </c>
      <c r="B90" s="156">
        <v>1</v>
      </c>
      <c r="C90" s="153"/>
      <c r="D90" s="156" t="s">
        <v>467</v>
      </c>
      <c r="E90" s="156" t="s">
        <v>468</v>
      </c>
      <c r="F90" s="156" t="s">
        <v>469</v>
      </c>
      <c r="G90" s="156"/>
      <c r="H90" s="154" t="s">
        <v>456</v>
      </c>
      <c r="I90" s="154" t="s">
        <v>470</v>
      </c>
      <c r="J90" s="155" t="s">
        <v>471</v>
      </c>
      <c r="K90" s="161">
        <f>B90*100/K$87</f>
        <v>50</v>
      </c>
      <c r="L90" s="156" t="s">
        <v>472</v>
      </c>
    </row>
    <row r="91" spans="1:14" ht="15">
      <c r="A91">
        <v>2</v>
      </c>
      <c r="B91" s="156">
        <v>2</v>
      </c>
      <c r="C91" s="153"/>
      <c r="D91" s="156" t="s">
        <v>285</v>
      </c>
      <c r="E91" s="156" t="s">
        <v>473</v>
      </c>
      <c r="F91" s="156" t="s">
        <v>469</v>
      </c>
      <c r="G91" s="156"/>
      <c r="H91" s="154" t="s">
        <v>288</v>
      </c>
      <c r="I91" s="154" t="s">
        <v>289</v>
      </c>
      <c r="J91" s="155" t="s">
        <v>471</v>
      </c>
      <c r="K91" s="161">
        <f>B91*100/K$87</f>
        <v>100</v>
      </c>
      <c r="L91" s="156" t="s">
        <v>408</v>
      </c>
      <c r="M91" s="123" t="e">
        <f>+J91-J90</f>
        <v>#VALUE!</v>
      </c>
      <c r="N91" t="e">
        <f>IF(M91=0,1," ")</f>
        <v>#VALUE!</v>
      </c>
    </row>
    <row r="92" spans="2:12" ht="15">
      <c r="B92" s="95"/>
      <c r="C92" s="95"/>
      <c r="D92" s="100"/>
      <c r="E92" s="100"/>
      <c r="F92" s="100"/>
      <c r="G92" s="100"/>
      <c r="H92" s="100"/>
      <c r="I92" s="100"/>
      <c r="J92" s="120"/>
      <c r="K92" s="102"/>
      <c r="L92" s="54"/>
    </row>
    <row r="93" spans="2:12" ht="15">
      <c r="B93" s="95"/>
      <c r="C93" s="95"/>
      <c r="D93" s="100"/>
      <c r="E93" s="100"/>
      <c r="F93" s="100"/>
      <c r="G93" s="100"/>
      <c r="H93" s="100"/>
      <c r="I93" s="100"/>
      <c r="J93" s="78"/>
      <c r="K93" s="102"/>
      <c r="L93" s="54"/>
    </row>
    <row r="94" spans="2:12" ht="15">
      <c r="B94" s="55" t="s">
        <v>52</v>
      </c>
      <c r="C94" s="56"/>
      <c r="D94" s="103"/>
      <c r="E94" s="87"/>
      <c r="F94" s="81" t="s">
        <v>33</v>
      </c>
      <c r="G94" s="82">
        <v>3.1</v>
      </c>
      <c r="H94" s="104" t="s">
        <v>50</v>
      </c>
      <c r="I94" s="105"/>
      <c r="J94" s="101"/>
      <c r="K94" s="47"/>
      <c r="L94" s="48"/>
    </row>
    <row r="95" spans="2:12" ht="16.5" thickBot="1">
      <c r="B95" s="62"/>
      <c r="C95" s="98"/>
      <c r="D95" s="85"/>
      <c r="E95" s="99"/>
      <c r="F95" s="99"/>
      <c r="G95" s="99"/>
      <c r="H95" s="86"/>
      <c r="I95" s="86"/>
      <c r="J95" s="101"/>
      <c r="K95" s="47"/>
      <c r="L95" s="48"/>
    </row>
    <row r="96" spans="2:12" ht="15.75" thickBot="1">
      <c r="B96" s="64" t="s">
        <v>35</v>
      </c>
      <c r="C96" s="60"/>
      <c r="D96" s="85"/>
      <c r="E96" s="86"/>
      <c r="F96" s="87"/>
      <c r="G96" s="87"/>
      <c r="H96" s="86"/>
      <c r="I96" s="86"/>
      <c r="J96" s="124" t="s">
        <v>36</v>
      </c>
      <c r="K96" s="65">
        <v>28</v>
      </c>
      <c r="L96" s="48"/>
    </row>
    <row r="97" spans="2:12" ht="15">
      <c r="B97" s="66"/>
      <c r="C97" s="66"/>
      <c r="D97" s="88"/>
      <c r="E97" s="89"/>
      <c r="F97" s="90"/>
      <c r="G97" s="90"/>
      <c r="H97" s="89"/>
      <c r="I97" s="89"/>
      <c r="J97" s="50"/>
      <c r="K97" s="52"/>
      <c r="L97" s="54"/>
    </row>
    <row r="98" spans="2:12" ht="15">
      <c r="B98" s="67" t="s">
        <v>37</v>
      </c>
      <c r="C98" s="67" t="str">
        <f>+C89</f>
        <v>Licence</v>
      </c>
      <c r="D98" s="91" t="s">
        <v>39</v>
      </c>
      <c r="E98" s="92" t="s">
        <v>40</v>
      </c>
      <c r="F98" s="93" t="s">
        <v>41</v>
      </c>
      <c r="G98" s="67" t="s">
        <v>42</v>
      </c>
      <c r="H98" s="92" t="s">
        <v>43</v>
      </c>
      <c r="I98" s="93" t="s">
        <v>44</v>
      </c>
      <c r="J98" s="119" t="s">
        <v>45</v>
      </c>
      <c r="K98" s="69" t="s">
        <v>46</v>
      </c>
      <c r="L98" s="67" t="s">
        <v>47</v>
      </c>
    </row>
    <row r="99" spans="1:12" ht="15">
      <c r="A99">
        <v>1</v>
      </c>
      <c r="B99" s="156">
        <v>1</v>
      </c>
      <c r="C99" s="153">
        <v>16681034</v>
      </c>
      <c r="D99" s="156" t="s">
        <v>474</v>
      </c>
      <c r="E99" s="156" t="s">
        <v>475</v>
      </c>
      <c r="F99" s="155" t="s">
        <v>476</v>
      </c>
      <c r="G99" s="156" t="s">
        <v>76</v>
      </c>
      <c r="H99" s="154" t="s">
        <v>477</v>
      </c>
      <c r="I99" s="154" t="s">
        <v>478</v>
      </c>
      <c r="J99" s="157" t="s">
        <v>479</v>
      </c>
      <c r="K99" s="161">
        <f aca="true" t="shared" si="5" ref="K99:K126">B99*100/K$96</f>
        <v>3.5714285714285716</v>
      </c>
      <c r="L99" s="156" t="s">
        <v>480</v>
      </c>
    </row>
    <row r="100" spans="1:14" ht="15">
      <c r="A100">
        <v>2</v>
      </c>
      <c r="B100" s="156">
        <v>2</v>
      </c>
      <c r="C100" s="153">
        <v>16681034</v>
      </c>
      <c r="D100" s="156" t="s">
        <v>474</v>
      </c>
      <c r="E100" s="156" t="s">
        <v>475</v>
      </c>
      <c r="F100" s="155" t="s">
        <v>476</v>
      </c>
      <c r="G100" s="156" t="s">
        <v>76</v>
      </c>
      <c r="H100" s="154" t="s">
        <v>481</v>
      </c>
      <c r="I100" s="154" t="s">
        <v>190</v>
      </c>
      <c r="J100" s="157" t="s">
        <v>482</v>
      </c>
      <c r="K100" s="161">
        <f t="shared" si="5"/>
        <v>7.142857142857143</v>
      </c>
      <c r="L100" s="156" t="s">
        <v>483</v>
      </c>
      <c r="M100" s="123" t="e">
        <f aca="true" t="shared" si="6" ref="M100:M150">+J100-J99</f>
        <v>#VALUE!</v>
      </c>
      <c r="N100" t="e">
        <f aca="true" t="shared" si="7" ref="N100:N150">IF(M100=0,1," ")</f>
        <v>#VALUE!</v>
      </c>
    </row>
    <row r="101" spans="1:14" ht="15">
      <c r="A101">
        <v>3</v>
      </c>
      <c r="B101" s="156">
        <v>3</v>
      </c>
      <c r="C101" s="153"/>
      <c r="D101" s="156" t="s">
        <v>484</v>
      </c>
      <c r="E101" s="156" t="s">
        <v>63</v>
      </c>
      <c r="F101" s="155" t="s">
        <v>485</v>
      </c>
      <c r="G101" s="156" t="s">
        <v>102</v>
      </c>
      <c r="H101" s="154" t="s">
        <v>486</v>
      </c>
      <c r="I101" s="154" t="s">
        <v>487</v>
      </c>
      <c r="J101" s="157" t="s">
        <v>488</v>
      </c>
      <c r="K101" s="161">
        <f t="shared" si="5"/>
        <v>10.714285714285714</v>
      </c>
      <c r="L101" s="156" t="s">
        <v>489</v>
      </c>
      <c r="M101" s="123" t="e">
        <f t="shared" si="6"/>
        <v>#VALUE!</v>
      </c>
      <c r="N101" t="e">
        <f t="shared" si="7"/>
        <v>#VALUE!</v>
      </c>
    </row>
    <row r="102" spans="1:14" ht="15">
      <c r="A102">
        <v>4</v>
      </c>
      <c r="B102" s="156">
        <v>4</v>
      </c>
      <c r="C102" s="184"/>
      <c r="D102" s="156" t="s">
        <v>64</v>
      </c>
      <c r="E102" s="156" t="s">
        <v>242</v>
      </c>
      <c r="F102" s="155" t="s">
        <v>490</v>
      </c>
      <c r="G102" s="156" t="s">
        <v>76</v>
      </c>
      <c r="H102" s="154" t="s">
        <v>491</v>
      </c>
      <c r="I102" s="154" t="s">
        <v>200</v>
      </c>
      <c r="J102" s="157" t="s">
        <v>492</v>
      </c>
      <c r="K102" s="161">
        <f t="shared" si="5"/>
        <v>14.285714285714286</v>
      </c>
      <c r="L102" s="156" t="s">
        <v>493</v>
      </c>
      <c r="M102" s="123" t="e">
        <f t="shared" si="6"/>
        <v>#VALUE!</v>
      </c>
      <c r="N102" t="e">
        <f t="shared" si="7"/>
        <v>#VALUE!</v>
      </c>
    </row>
    <row r="103" spans="1:14" ht="15">
      <c r="A103">
        <v>5</v>
      </c>
      <c r="B103" s="156">
        <v>5</v>
      </c>
      <c r="C103" s="153"/>
      <c r="D103" s="156" t="s">
        <v>494</v>
      </c>
      <c r="E103" s="156" t="s">
        <v>495</v>
      </c>
      <c r="F103" s="155" t="s">
        <v>496</v>
      </c>
      <c r="G103" s="156" t="s">
        <v>102</v>
      </c>
      <c r="H103" s="154" t="s">
        <v>497</v>
      </c>
      <c r="I103" s="154" t="s">
        <v>230</v>
      </c>
      <c r="J103" s="157" t="s">
        <v>498</v>
      </c>
      <c r="K103" s="161">
        <f t="shared" si="5"/>
        <v>17.857142857142858</v>
      </c>
      <c r="L103" s="156" t="s">
        <v>499</v>
      </c>
      <c r="M103" s="123" t="e">
        <f t="shared" si="6"/>
        <v>#VALUE!</v>
      </c>
      <c r="N103" t="e">
        <f t="shared" si="7"/>
        <v>#VALUE!</v>
      </c>
    </row>
    <row r="104" spans="1:14" ht="15">
      <c r="A104">
        <v>6</v>
      </c>
      <c r="B104" s="156">
        <v>6</v>
      </c>
      <c r="C104" s="153" t="s">
        <v>319</v>
      </c>
      <c r="D104" s="156" t="s">
        <v>68</v>
      </c>
      <c r="E104" s="156" t="s">
        <v>320</v>
      </c>
      <c r="F104" s="155" t="s">
        <v>496</v>
      </c>
      <c r="G104" s="156" t="s">
        <v>234</v>
      </c>
      <c r="H104" s="154" t="s">
        <v>500</v>
      </c>
      <c r="I104" s="154" t="s">
        <v>501</v>
      </c>
      <c r="J104" s="157" t="s">
        <v>502</v>
      </c>
      <c r="K104" s="161">
        <f t="shared" si="5"/>
        <v>21.428571428571427</v>
      </c>
      <c r="L104" s="156" t="s">
        <v>503</v>
      </c>
      <c r="M104" s="123" t="e">
        <f t="shared" si="6"/>
        <v>#VALUE!</v>
      </c>
      <c r="N104" t="e">
        <f t="shared" si="7"/>
        <v>#VALUE!</v>
      </c>
    </row>
    <row r="105" spans="1:14" ht="15">
      <c r="A105">
        <v>7</v>
      </c>
      <c r="B105" s="156">
        <v>7</v>
      </c>
      <c r="C105" s="153"/>
      <c r="D105" s="156" t="s">
        <v>504</v>
      </c>
      <c r="E105" s="156" t="s">
        <v>69</v>
      </c>
      <c r="F105" s="155" t="s">
        <v>496</v>
      </c>
      <c r="G105" s="156" t="s">
        <v>234</v>
      </c>
      <c r="H105" s="154" t="s">
        <v>505</v>
      </c>
      <c r="I105" s="154" t="s">
        <v>230</v>
      </c>
      <c r="J105" s="157" t="s">
        <v>506</v>
      </c>
      <c r="K105" s="161">
        <f t="shared" si="5"/>
        <v>25</v>
      </c>
      <c r="L105" s="156" t="s">
        <v>507</v>
      </c>
      <c r="M105" s="123" t="e">
        <f t="shared" si="6"/>
        <v>#VALUE!</v>
      </c>
      <c r="N105" t="e">
        <f t="shared" si="7"/>
        <v>#VALUE!</v>
      </c>
    </row>
    <row r="106" spans="1:14" ht="15">
      <c r="A106">
        <v>8</v>
      </c>
      <c r="B106" s="156">
        <v>8</v>
      </c>
      <c r="C106" s="153"/>
      <c r="D106" s="156" t="s">
        <v>508</v>
      </c>
      <c r="E106" s="156" t="s">
        <v>509</v>
      </c>
      <c r="F106" s="155" t="s">
        <v>496</v>
      </c>
      <c r="G106" s="156" t="s">
        <v>234</v>
      </c>
      <c r="H106" s="154" t="s">
        <v>510</v>
      </c>
      <c r="I106" s="154" t="s">
        <v>200</v>
      </c>
      <c r="J106" s="157" t="s">
        <v>511</v>
      </c>
      <c r="K106" s="161">
        <f t="shared" si="5"/>
        <v>28.571428571428573</v>
      </c>
      <c r="L106" s="156" t="s">
        <v>512</v>
      </c>
      <c r="M106" s="123" t="e">
        <f aca="true" t="shared" si="8" ref="M106:M126">+J106-J105</f>
        <v>#VALUE!</v>
      </c>
      <c r="N106" t="e">
        <f aca="true" t="shared" si="9" ref="N106:N126">IF(M106=0,1," ")</f>
        <v>#VALUE!</v>
      </c>
    </row>
    <row r="107" spans="1:14" ht="15">
      <c r="A107">
        <v>9</v>
      </c>
      <c r="B107" s="156">
        <v>9</v>
      </c>
      <c r="C107" s="153"/>
      <c r="D107" s="156" t="s">
        <v>426</v>
      </c>
      <c r="E107" s="156" t="s">
        <v>513</v>
      </c>
      <c r="F107" s="155" t="s">
        <v>476</v>
      </c>
      <c r="G107" s="156" t="s">
        <v>234</v>
      </c>
      <c r="H107" s="154" t="s">
        <v>514</v>
      </c>
      <c r="I107" s="154" t="s">
        <v>430</v>
      </c>
      <c r="J107" s="157" t="s">
        <v>515</v>
      </c>
      <c r="K107" s="161">
        <f t="shared" si="5"/>
        <v>32.142857142857146</v>
      </c>
      <c r="L107" s="156" t="s">
        <v>516</v>
      </c>
      <c r="M107" s="123" t="e">
        <f t="shared" si="8"/>
        <v>#VALUE!</v>
      </c>
      <c r="N107" t="e">
        <f t="shared" si="9"/>
        <v>#VALUE!</v>
      </c>
    </row>
    <row r="108" spans="1:14" ht="15">
      <c r="A108">
        <v>10</v>
      </c>
      <c r="B108" s="156">
        <v>10</v>
      </c>
      <c r="C108" s="153"/>
      <c r="D108" s="156" t="s">
        <v>517</v>
      </c>
      <c r="E108" s="156" t="s">
        <v>518</v>
      </c>
      <c r="F108" s="155" t="s">
        <v>485</v>
      </c>
      <c r="G108" s="156"/>
      <c r="H108" s="154" t="s">
        <v>519</v>
      </c>
      <c r="I108" s="154" t="s">
        <v>190</v>
      </c>
      <c r="J108" s="157" t="s">
        <v>520</v>
      </c>
      <c r="K108" s="161">
        <f t="shared" si="5"/>
        <v>35.714285714285715</v>
      </c>
      <c r="L108" s="156" t="s">
        <v>521</v>
      </c>
      <c r="M108" s="123" t="e">
        <f t="shared" si="8"/>
        <v>#VALUE!</v>
      </c>
      <c r="N108" t="e">
        <f t="shared" si="9"/>
        <v>#VALUE!</v>
      </c>
    </row>
    <row r="109" spans="1:14" ht="15">
      <c r="A109">
        <v>11</v>
      </c>
      <c r="B109" s="156">
        <v>11</v>
      </c>
      <c r="C109" s="153"/>
      <c r="D109" s="156" t="s">
        <v>522</v>
      </c>
      <c r="E109" s="156" t="s">
        <v>523</v>
      </c>
      <c r="F109" s="155" t="s">
        <v>496</v>
      </c>
      <c r="G109" s="156" t="s">
        <v>234</v>
      </c>
      <c r="H109" s="154" t="s">
        <v>456</v>
      </c>
      <c r="I109" s="154" t="s">
        <v>524</v>
      </c>
      <c r="J109" s="157" t="s">
        <v>525</v>
      </c>
      <c r="K109" s="161">
        <f t="shared" si="5"/>
        <v>39.285714285714285</v>
      </c>
      <c r="L109" s="156" t="s">
        <v>472</v>
      </c>
      <c r="M109" s="123" t="e">
        <f t="shared" si="8"/>
        <v>#VALUE!</v>
      </c>
      <c r="N109" t="e">
        <f t="shared" si="9"/>
        <v>#VALUE!</v>
      </c>
    </row>
    <row r="110" spans="1:14" ht="15">
      <c r="A110">
        <v>12</v>
      </c>
      <c r="B110" s="156">
        <v>12</v>
      </c>
      <c r="C110" s="153"/>
      <c r="D110" s="156" t="s">
        <v>526</v>
      </c>
      <c r="E110" s="156" t="s">
        <v>527</v>
      </c>
      <c r="F110" s="155" t="s">
        <v>485</v>
      </c>
      <c r="G110" s="156"/>
      <c r="H110" s="154" t="s">
        <v>528</v>
      </c>
      <c r="I110" s="154" t="s">
        <v>529</v>
      </c>
      <c r="J110" s="157" t="s">
        <v>530</v>
      </c>
      <c r="K110" s="161">
        <f t="shared" si="5"/>
        <v>42.857142857142854</v>
      </c>
      <c r="L110" s="156" t="s">
        <v>531</v>
      </c>
      <c r="M110" s="123" t="e">
        <f t="shared" si="8"/>
        <v>#VALUE!</v>
      </c>
      <c r="N110" t="e">
        <f t="shared" si="9"/>
        <v>#VALUE!</v>
      </c>
    </row>
    <row r="111" spans="1:14" ht="15">
      <c r="A111">
        <v>13</v>
      </c>
      <c r="B111" s="156">
        <v>13</v>
      </c>
      <c r="C111" s="153">
        <v>16683008</v>
      </c>
      <c r="D111" s="156" t="s">
        <v>532</v>
      </c>
      <c r="E111" s="156" t="s">
        <v>533</v>
      </c>
      <c r="F111" s="155" t="s">
        <v>534</v>
      </c>
      <c r="G111" s="156" t="s">
        <v>349</v>
      </c>
      <c r="H111" s="154" t="s">
        <v>535</v>
      </c>
      <c r="I111" s="154" t="s">
        <v>536</v>
      </c>
      <c r="J111" s="157" t="s">
        <v>537</v>
      </c>
      <c r="K111" s="161">
        <f t="shared" si="5"/>
        <v>46.42857142857143</v>
      </c>
      <c r="L111" s="156" t="s">
        <v>538</v>
      </c>
      <c r="M111" s="123" t="e">
        <f t="shared" si="8"/>
        <v>#VALUE!</v>
      </c>
      <c r="N111" t="e">
        <f t="shared" si="9"/>
        <v>#VALUE!</v>
      </c>
    </row>
    <row r="112" spans="1:14" ht="15">
      <c r="A112">
        <v>14</v>
      </c>
      <c r="B112" s="156">
        <v>14</v>
      </c>
      <c r="C112" s="153"/>
      <c r="D112" s="156" t="s">
        <v>65</v>
      </c>
      <c r="E112" s="156" t="s">
        <v>341</v>
      </c>
      <c r="F112" s="155" t="s">
        <v>539</v>
      </c>
      <c r="G112" s="156" t="s">
        <v>234</v>
      </c>
      <c r="H112" s="154" t="s">
        <v>540</v>
      </c>
      <c r="I112" s="154" t="s">
        <v>541</v>
      </c>
      <c r="J112" s="157" t="s">
        <v>542</v>
      </c>
      <c r="K112" s="161">
        <f t="shared" si="5"/>
        <v>50</v>
      </c>
      <c r="L112" s="156" t="s">
        <v>543</v>
      </c>
      <c r="M112" s="123" t="e">
        <f t="shared" si="8"/>
        <v>#VALUE!</v>
      </c>
      <c r="N112" t="e">
        <f t="shared" si="9"/>
        <v>#VALUE!</v>
      </c>
    </row>
    <row r="113" spans="1:14" ht="15">
      <c r="A113">
        <v>15</v>
      </c>
      <c r="B113" s="156">
        <v>15</v>
      </c>
      <c r="C113" s="153"/>
      <c r="D113" s="156" t="s">
        <v>544</v>
      </c>
      <c r="E113" s="156" t="s">
        <v>545</v>
      </c>
      <c r="F113" s="155" t="s">
        <v>496</v>
      </c>
      <c r="G113" s="156" t="s">
        <v>222</v>
      </c>
      <c r="H113" s="154" t="s">
        <v>546</v>
      </c>
      <c r="I113" s="154" t="s">
        <v>224</v>
      </c>
      <c r="J113" s="157" t="s">
        <v>547</v>
      </c>
      <c r="K113" s="161">
        <f t="shared" si="5"/>
        <v>53.57142857142857</v>
      </c>
      <c r="L113" s="156" t="s">
        <v>548</v>
      </c>
      <c r="M113" s="123" t="e">
        <f t="shared" si="8"/>
        <v>#VALUE!</v>
      </c>
      <c r="N113" t="e">
        <f t="shared" si="9"/>
        <v>#VALUE!</v>
      </c>
    </row>
    <row r="114" spans="1:14" ht="15">
      <c r="A114">
        <v>16</v>
      </c>
      <c r="B114" s="156">
        <v>16</v>
      </c>
      <c r="C114" s="153"/>
      <c r="D114" s="156" t="s">
        <v>549</v>
      </c>
      <c r="E114" s="156" t="s">
        <v>550</v>
      </c>
      <c r="F114" s="155" t="s">
        <v>539</v>
      </c>
      <c r="G114" s="156" t="s">
        <v>234</v>
      </c>
      <c r="H114" s="154" t="s">
        <v>551</v>
      </c>
      <c r="I114" s="154" t="s">
        <v>200</v>
      </c>
      <c r="J114" s="157" t="s">
        <v>552</v>
      </c>
      <c r="K114" s="161">
        <f t="shared" si="5"/>
        <v>57.142857142857146</v>
      </c>
      <c r="L114" s="156" t="s">
        <v>553</v>
      </c>
      <c r="M114" s="123" t="e">
        <f t="shared" si="8"/>
        <v>#VALUE!</v>
      </c>
      <c r="N114" t="e">
        <f t="shared" si="9"/>
        <v>#VALUE!</v>
      </c>
    </row>
    <row r="115" spans="1:14" ht="15">
      <c r="A115">
        <v>17</v>
      </c>
      <c r="B115" s="156">
        <v>17</v>
      </c>
      <c r="C115" s="153"/>
      <c r="D115" s="156" t="s">
        <v>554</v>
      </c>
      <c r="E115" s="156" t="s">
        <v>555</v>
      </c>
      <c r="F115" s="155" t="s">
        <v>485</v>
      </c>
      <c r="G115" s="156"/>
      <c r="H115" s="154" t="s">
        <v>556</v>
      </c>
      <c r="I115" s="154" t="s">
        <v>557</v>
      </c>
      <c r="J115" s="157" t="s">
        <v>558</v>
      </c>
      <c r="K115" s="161">
        <f t="shared" si="5"/>
        <v>60.714285714285715</v>
      </c>
      <c r="L115" s="156" t="s">
        <v>559</v>
      </c>
      <c r="M115" s="123" t="e">
        <f t="shared" si="8"/>
        <v>#VALUE!</v>
      </c>
      <c r="N115" t="e">
        <f t="shared" si="9"/>
        <v>#VALUE!</v>
      </c>
    </row>
    <row r="116" spans="1:14" ht="15">
      <c r="A116">
        <v>18</v>
      </c>
      <c r="B116" s="156">
        <v>18</v>
      </c>
      <c r="C116" s="153">
        <v>16683005</v>
      </c>
      <c r="D116" s="156" t="s">
        <v>560</v>
      </c>
      <c r="E116" s="156" t="s">
        <v>561</v>
      </c>
      <c r="F116" s="155" t="s">
        <v>539</v>
      </c>
      <c r="G116" s="156" t="s">
        <v>349</v>
      </c>
      <c r="H116" s="154" t="s">
        <v>562</v>
      </c>
      <c r="I116" s="154" t="s">
        <v>563</v>
      </c>
      <c r="J116" s="157" t="s">
        <v>564</v>
      </c>
      <c r="K116" s="161">
        <f t="shared" si="5"/>
        <v>64.28571428571429</v>
      </c>
      <c r="L116" s="156" t="s">
        <v>565</v>
      </c>
      <c r="M116" s="123" t="e">
        <f t="shared" si="8"/>
        <v>#VALUE!</v>
      </c>
      <c r="N116" t="e">
        <f t="shared" si="9"/>
        <v>#VALUE!</v>
      </c>
    </row>
    <row r="117" spans="1:14" ht="15">
      <c r="A117">
        <v>19</v>
      </c>
      <c r="B117" s="156">
        <v>19</v>
      </c>
      <c r="C117" s="153" t="s">
        <v>99</v>
      </c>
      <c r="D117" s="156" t="s">
        <v>100</v>
      </c>
      <c r="E117" s="156" t="s">
        <v>101</v>
      </c>
      <c r="F117" s="155" t="s">
        <v>485</v>
      </c>
      <c r="G117" s="156" t="s">
        <v>102</v>
      </c>
      <c r="H117" s="154" t="s">
        <v>566</v>
      </c>
      <c r="I117" s="154" t="s">
        <v>104</v>
      </c>
      <c r="J117" s="157" t="s">
        <v>567</v>
      </c>
      <c r="K117" s="161">
        <f t="shared" si="5"/>
        <v>67.85714285714286</v>
      </c>
      <c r="L117" s="156" t="s">
        <v>568</v>
      </c>
      <c r="M117" s="123" t="e">
        <f t="shared" si="8"/>
        <v>#VALUE!</v>
      </c>
      <c r="N117" t="e">
        <f t="shared" si="9"/>
        <v>#VALUE!</v>
      </c>
    </row>
    <row r="118" spans="1:14" ht="15">
      <c r="A118">
        <v>20</v>
      </c>
      <c r="B118" s="156">
        <v>20</v>
      </c>
      <c r="C118" s="153"/>
      <c r="D118" s="156" t="s">
        <v>569</v>
      </c>
      <c r="E118" s="156" t="s">
        <v>227</v>
      </c>
      <c r="F118" s="155" t="s">
        <v>539</v>
      </c>
      <c r="G118" s="156" t="s">
        <v>349</v>
      </c>
      <c r="H118" s="154" t="s">
        <v>570</v>
      </c>
      <c r="I118" s="154" t="s">
        <v>571</v>
      </c>
      <c r="J118" s="157" t="s">
        <v>572</v>
      </c>
      <c r="K118" s="161">
        <f t="shared" si="5"/>
        <v>71.42857142857143</v>
      </c>
      <c r="L118" s="156" t="s">
        <v>573</v>
      </c>
      <c r="M118" s="123" t="e">
        <f t="shared" si="8"/>
        <v>#VALUE!</v>
      </c>
      <c r="N118" t="e">
        <f t="shared" si="9"/>
        <v>#VALUE!</v>
      </c>
    </row>
    <row r="119" spans="1:14" ht="15">
      <c r="A119">
        <v>21</v>
      </c>
      <c r="B119" s="156">
        <v>21</v>
      </c>
      <c r="C119" s="153" t="s">
        <v>574</v>
      </c>
      <c r="D119" s="156" t="s">
        <v>575</v>
      </c>
      <c r="E119" s="156" t="s">
        <v>133</v>
      </c>
      <c r="F119" s="155" t="s">
        <v>485</v>
      </c>
      <c r="G119" s="156" t="s">
        <v>234</v>
      </c>
      <c r="H119" s="154" t="s">
        <v>464</v>
      </c>
      <c r="I119" s="154" t="s">
        <v>278</v>
      </c>
      <c r="J119" s="157" t="s">
        <v>576</v>
      </c>
      <c r="K119" s="161">
        <f t="shared" si="5"/>
        <v>75</v>
      </c>
      <c r="L119" s="156" t="s">
        <v>466</v>
      </c>
      <c r="M119" s="123" t="e">
        <f t="shared" si="8"/>
        <v>#VALUE!</v>
      </c>
      <c r="N119" t="e">
        <f t="shared" si="9"/>
        <v>#VALUE!</v>
      </c>
    </row>
    <row r="120" spans="1:14" ht="15">
      <c r="A120">
        <v>22</v>
      </c>
      <c r="B120" s="156">
        <v>22</v>
      </c>
      <c r="C120" s="153"/>
      <c r="D120" s="156" t="s">
        <v>65</v>
      </c>
      <c r="E120" s="156" t="s">
        <v>577</v>
      </c>
      <c r="F120" s="155" t="s">
        <v>496</v>
      </c>
      <c r="G120" s="156" t="s">
        <v>234</v>
      </c>
      <c r="H120" s="154" t="s">
        <v>578</v>
      </c>
      <c r="I120" s="154" t="s">
        <v>579</v>
      </c>
      <c r="J120" s="157" t="s">
        <v>580</v>
      </c>
      <c r="K120" s="161">
        <f t="shared" si="5"/>
        <v>78.57142857142857</v>
      </c>
      <c r="L120" s="156" t="s">
        <v>581</v>
      </c>
      <c r="M120" s="123" t="e">
        <f t="shared" si="8"/>
        <v>#VALUE!</v>
      </c>
      <c r="N120" t="e">
        <f t="shared" si="9"/>
        <v>#VALUE!</v>
      </c>
    </row>
    <row r="121" spans="1:14" ht="15">
      <c r="A121">
        <v>23</v>
      </c>
      <c r="B121" s="156">
        <v>23</v>
      </c>
      <c r="C121" s="153"/>
      <c r="D121" s="156" t="s">
        <v>549</v>
      </c>
      <c r="E121" s="156" t="s">
        <v>582</v>
      </c>
      <c r="F121" s="155" t="s">
        <v>476</v>
      </c>
      <c r="G121" s="156" t="s">
        <v>234</v>
      </c>
      <c r="H121" s="154" t="s">
        <v>583</v>
      </c>
      <c r="I121" s="154" t="s">
        <v>195</v>
      </c>
      <c r="J121" s="157" t="s">
        <v>584</v>
      </c>
      <c r="K121" s="161">
        <f t="shared" si="5"/>
        <v>82.14285714285714</v>
      </c>
      <c r="L121" s="156" t="s">
        <v>585</v>
      </c>
      <c r="M121" s="123" t="e">
        <f t="shared" si="8"/>
        <v>#VALUE!</v>
      </c>
      <c r="N121" t="e">
        <f t="shared" si="9"/>
        <v>#VALUE!</v>
      </c>
    </row>
    <row r="122" spans="1:14" ht="15">
      <c r="A122">
        <v>24</v>
      </c>
      <c r="B122" s="156">
        <v>24</v>
      </c>
      <c r="C122" s="153">
        <v>16683008</v>
      </c>
      <c r="D122" s="156" t="s">
        <v>532</v>
      </c>
      <c r="E122" s="156" t="s">
        <v>533</v>
      </c>
      <c r="F122" s="155" t="s">
        <v>534</v>
      </c>
      <c r="G122" s="156" t="s">
        <v>349</v>
      </c>
      <c r="H122" s="154" t="s">
        <v>586</v>
      </c>
      <c r="I122" s="154" t="s">
        <v>536</v>
      </c>
      <c r="J122" s="157" t="s">
        <v>587</v>
      </c>
      <c r="K122" s="161">
        <f t="shared" si="5"/>
        <v>85.71428571428571</v>
      </c>
      <c r="L122" s="156" t="s">
        <v>588</v>
      </c>
      <c r="M122" s="123" t="e">
        <f t="shared" si="8"/>
        <v>#VALUE!</v>
      </c>
      <c r="N122" t="e">
        <f t="shared" si="9"/>
        <v>#VALUE!</v>
      </c>
    </row>
    <row r="123" spans="1:14" ht="15">
      <c r="A123">
        <v>25</v>
      </c>
      <c r="B123" s="156">
        <v>25</v>
      </c>
      <c r="C123" s="153"/>
      <c r="D123" s="156" t="s">
        <v>589</v>
      </c>
      <c r="E123" s="156" t="s">
        <v>590</v>
      </c>
      <c r="F123" s="155" t="s">
        <v>490</v>
      </c>
      <c r="G123" s="156" t="s">
        <v>234</v>
      </c>
      <c r="H123" s="154" t="s">
        <v>591</v>
      </c>
      <c r="I123" s="154" t="s">
        <v>592</v>
      </c>
      <c r="J123" s="157" t="s">
        <v>593</v>
      </c>
      <c r="K123" s="161">
        <f t="shared" si="5"/>
        <v>89.28571428571429</v>
      </c>
      <c r="L123" s="156" t="s">
        <v>594</v>
      </c>
      <c r="M123" s="123" t="e">
        <f t="shared" si="8"/>
        <v>#VALUE!</v>
      </c>
      <c r="N123" t="e">
        <f t="shared" si="9"/>
        <v>#VALUE!</v>
      </c>
    </row>
    <row r="124" spans="1:14" ht="15">
      <c r="A124">
        <v>26</v>
      </c>
      <c r="B124" s="156">
        <v>26</v>
      </c>
      <c r="C124" s="153"/>
      <c r="D124" s="156" t="s">
        <v>522</v>
      </c>
      <c r="E124" s="156" t="s">
        <v>523</v>
      </c>
      <c r="F124" s="155" t="s">
        <v>496</v>
      </c>
      <c r="G124" s="156" t="s">
        <v>234</v>
      </c>
      <c r="H124" s="154" t="s">
        <v>595</v>
      </c>
      <c r="I124" s="154" t="s">
        <v>596</v>
      </c>
      <c r="J124" s="157" t="s">
        <v>597</v>
      </c>
      <c r="K124" s="161">
        <f t="shared" si="5"/>
        <v>92.85714285714286</v>
      </c>
      <c r="L124" s="156" t="s">
        <v>598</v>
      </c>
      <c r="M124" s="123" t="e">
        <f t="shared" si="8"/>
        <v>#VALUE!</v>
      </c>
      <c r="N124" t="e">
        <f t="shared" si="9"/>
        <v>#VALUE!</v>
      </c>
    </row>
    <row r="125" spans="1:14" ht="15">
      <c r="A125">
        <v>27</v>
      </c>
      <c r="B125" s="156">
        <v>27</v>
      </c>
      <c r="C125" s="153"/>
      <c r="D125" s="156" t="s">
        <v>599</v>
      </c>
      <c r="E125" s="156" t="s">
        <v>600</v>
      </c>
      <c r="F125" s="155" t="s">
        <v>496</v>
      </c>
      <c r="G125" s="156" t="s">
        <v>234</v>
      </c>
      <c r="H125" s="154" t="s">
        <v>601</v>
      </c>
      <c r="I125" s="154" t="s">
        <v>283</v>
      </c>
      <c r="J125" s="157" t="s">
        <v>602</v>
      </c>
      <c r="K125" s="161">
        <f t="shared" si="5"/>
        <v>96.42857142857143</v>
      </c>
      <c r="L125" s="156" t="s">
        <v>603</v>
      </c>
      <c r="M125" s="123" t="e">
        <f t="shared" si="8"/>
        <v>#VALUE!</v>
      </c>
      <c r="N125" t="e">
        <f t="shared" si="9"/>
        <v>#VALUE!</v>
      </c>
    </row>
    <row r="126" spans="1:14" ht="15">
      <c r="A126">
        <v>28</v>
      </c>
      <c r="B126" s="156">
        <v>28</v>
      </c>
      <c r="C126" s="153"/>
      <c r="D126" s="156" t="s">
        <v>360</v>
      </c>
      <c r="E126" s="156" t="s">
        <v>361</v>
      </c>
      <c r="F126" s="155" t="s">
        <v>496</v>
      </c>
      <c r="G126" s="156" t="s">
        <v>234</v>
      </c>
      <c r="H126" s="154" t="s">
        <v>604</v>
      </c>
      <c r="I126" s="154" t="s">
        <v>605</v>
      </c>
      <c r="J126" s="157" t="s">
        <v>606</v>
      </c>
      <c r="K126" s="161">
        <f t="shared" si="5"/>
        <v>100</v>
      </c>
      <c r="L126" s="156" t="s">
        <v>607</v>
      </c>
      <c r="M126" s="123" t="e">
        <f t="shared" si="8"/>
        <v>#VALUE!</v>
      </c>
      <c r="N126" t="e">
        <f t="shared" si="9"/>
        <v>#VALUE!</v>
      </c>
    </row>
    <row r="128" spans="2:14" ht="15.75" thickBot="1">
      <c r="B128" s="62" t="s">
        <v>62</v>
      </c>
      <c r="D128" s="127"/>
      <c r="E128" s="127"/>
      <c r="F128" s="128" t="s">
        <v>49</v>
      </c>
      <c r="G128" s="129">
        <v>4</v>
      </c>
      <c r="H128" s="130" t="s">
        <v>50</v>
      </c>
      <c r="I128" s="127"/>
      <c r="J128" s="47"/>
      <c r="K128" s="47"/>
      <c r="L128" s="122"/>
      <c r="M128" s="123">
        <f t="shared" si="6"/>
        <v>0</v>
      </c>
      <c r="N128">
        <f t="shared" si="7"/>
        <v>1</v>
      </c>
    </row>
    <row r="129" spans="2:14" ht="15.75" thickBot="1">
      <c r="B129" s="64"/>
      <c r="D129" s="127"/>
      <c r="E129" s="127"/>
      <c r="F129" s="127"/>
      <c r="G129" s="127"/>
      <c r="H129" s="127"/>
      <c r="I129" s="131" t="s">
        <v>36</v>
      </c>
      <c r="J129" s="132">
        <f>COUNTIF(D132:D189,"*")</f>
        <v>2</v>
      </c>
      <c r="K129" s="73"/>
      <c r="L129" s="122"/>
      <c r="M129" s="123">
        <f t="shared" si="6"/>
        <v>2</v>
      </c>
      <c r="N129" t="str">
        <f t="shared" si="7"/>
        <v> </v>
      </c>
    </row>
    <row r="130" spans="2:14" ht="15">
      <c r="B130" s="66"/>
      <c r="D130" s="133"/>
      <c r="E130" s="134"/>
      <c r="F130" s="135"/>
      <c r="G130" s="135"/>
      <c r="H130" s="134"/>
      <c r="I130" s="134"/>
      <c r="J130" s="53"/>
      <c r="K130" s="52"/>
      <c r="L130" s="122"/>
      <c r="M130" s="123">
        <f t="shared" si="6"/>
        <v>-2</v>
      </c>
      <c r="N130" t="str">
        <f t="shared" si="7"/>
        <v> </v>
      </c>
    </row>
    <row r="131" spans="2:14" ht="15">
      <c r="B131" s="67" t="s">
        <v>37</v>
      </c>
      <c r="C131" s="67" t="s">
        <v>38</v>
      </c>
      <c r="D131" s="136" t="s">
        <v>39</v>
      </c>
      <c r="E131" s="137" t="s">
        <v>40</v>
      </c>
      <c r="F131" s="138" t="s">
        <v>41</v>
      </c>
      <c r="G131" s="67" t="s">
        <v>42</v>
      </c>
      <c r="H131" s="137" t="s">
        <v>43</v>
      </c>
      <c r="I131" s="138" t="s">
        <v>44</v>
      </c>
      <c r="J131" s="70" t="s">
        <v>45</v>
      </c>
      <c r="L131" s="67" t="s">
        <v>47</v>
      </c>
      <c r="M131" s="123" t="e">
        <f t="shared" si="6"/>
        <v>#VALUE!</v>
      </c>
      <c r="N131" t="e">
        <f t="shared" si="7"/>
        <v>#VALUE!</v>
      </c>
    </row>
    <row r="132" spans="2:14" ht="15">
      <c r="B132" s="94">
        <v>1</v>
      </c>
      <c r="C132" s="139"/>
      <c r="D132" s="140"/>
      <c r="E132" s="140"/>
      <c r="F132" s="141"/>
      <c r="G132" s="140"/>
      <c r="H132" s="140"/>
      <c r="I132" s="142"/>
      <c r="J132" s="140"/>
      <c r="L132" s="141"/>
      <c r="M132" s="123" t="e">
        <f t="shared" si="6"/>
        <v>#VALUE!</v>
      </c>
      <c r="N132" t="e">
        <f t="shared" si="7"/>
        <v>#VALUE!</v>
      </c>
    </row>
    <row r="133" spans="2:14" ht="15">
      <c r="B133" s="94">
        <v>2</v>
      </c>
      <c r="C133" s="139"/>
      <c r="D133" s="140"/>
      <c r="E133" s="140"/>
      <c r="F133" s="141"/>
      <c r="G133" s="140"/>
      <c r="H133" s="140"/>
      <c r="I133" s="142"/>
      <c r="J133" s="140"/>
      <c r="L133" s="141"/>
      <c r="M133" s="123">
        <f t="shared" si="6"/>
        <v>0</v>
      </c>
      <c r="N133">
        <f t="shared" si="7"/>
        <v>1</v>
      </c>
    </row>
    <row r="134" spans="2:14" ht="15">
      <c r="B134" s="94">
        <f aca="true" t="shared" si="10" ref="B134:B150">1+B133</f>
        <v>3</v>
      </c>
      <c r="C134" s="139"/>
      <c r="D134" s="140"/>
      <c r="E134" s="140"/>
      <c r="F134" s="141"/>
      <c r="G134" s="140"/>
      <c r="H134" s="140"/>
      <c r="I134" s="142"/>
      <c r="J134" s="140"/>
      <c r="L134" s="141"/>
      <c r="M134" s="123">
        <f t="shared" si="6"/>
        <v>0</v>
      </c>
      <c r="N134">
        <f t="shared" si="7"/>
        <v>1</v>
      </c>
    </row>
    <row r="135" spans="2:14" ht="15">
      <c r="B135" s="94">
        <f t="shared" si="10"/>
        <v>4</v>
      </c>
      <c r="C135" s="143"/>
      <c r="D135" s="140"/>
      <c r="E135" s="140"/>
      <c r="F135" s="144"/>
      <c r="G135" s="140"/>
      <c r="H135" s="140"/>
      <c r="I135" s="145"/>
      <c r="J135" s="140"/>
      <c r="L135" s="146"/>
      <c r="M135" s="123">
        <f t="shared" si="6"/>
        <v>0</v>
      </c>
      <c r="N135">
        <f t="shared" si="7"/>
        <v>1</v>
      </c>
    </row>
    <row r="136" spans="2:14" ht="15">
      <c r="B136" s="94">
        <f t="shared" si="10"/>
        <v>5</v>
      </c>
      <c r="C136" s="139"/>
      <c r="D136" s="140"/>
      <c r="E136" s="140"/>
      <c r="F136" s="142"/>
      <c r="G136" s="140"/>
      <c r="H136" s="140"/>
      <c r="I136" s="142"/>
      <c r="J136" s="140"/>
      <c r="L136" s="141"/>
      <c r="M136" s="123">
        <f t="shared" si="6"/>
        <v>0</v>
      </c>
      <c r="N136">
        <f t="shared" si="7"/>
        <v>1</v>
      </c>
    </row>
    <row r="137" spans="2:14" ht="15">
      <c r="B137" s="94">
        <f t="shared" si="10"/>
        <v>6</v>
      </c>
      <c r="C137" s="143"/>
      <c r="D137" s="140"/>
      <c r="E137" s="140"/>
      <c r="F137" s="144"/>
      <c r="G137" s="140"/>
      <c r="H137" s="140"/>
      <c r="I137" s="145"/>
      <c r="J137" s="140"/>
      <c r="L137" s="147"/>
      <c r="M137" s="123">
        <f t="shared" si="6"/>
        <v>0</v>
      </c>
      <c r="N137">
        <f t="shared" si="7"/>
        <v>1</v>
      </c>
    </row>
    <row r="138" spans="2:14" ht="15">
      <c r="B138" s="94">
        <f t="shared" si="10"/>
        <v>7</v>
      </c>
      <c r="C138" s="139"/>
      <c r="D138" s="140"/>
      <c r="E138" s="140"/>
      <c r="F138" s="141"/>
      <c r="G138" s="140"/>
      <c r="H138" s="140"/>
      <c r="I138" s="142"/>
      <c r="J138" s="140"/>
      <c r="L138" s="141"/>
      <c r="M138" s="123">
        <f t="shared" si="6"/>
        <v>0</v>
      </c>
      <c r="N138">
        <f t="shared" si="7"/>
        <v>1</v>
      </c>
    </row>
    <row r="139" spans="2:14" ht="15">
      <c r="B139" s="94">
        <f t="shared" si="10"/>
        <v>8</v>
      </c>
      <c r="C139" s="139"/>
      <c r="D139" s="140"/>
      <c r="E139" s="140"/>
      <c r="F139" s="141"/>
      <c r="G139" s="140"/>
      <c r="H139" s="140"/>
      <c r="I139" s="142"/>
      <c r="J139" s="140"/>
      <c r="L139" s="141"/>
      <c r="M139" s="123">
        <f t="shared" si="6"/>
        <v>0</v>
      </c>
      <c r="N139">
        <f t="shared" si="7"/>
        <v>1</v>
      </c>
    </row>
    <row r="140" spans="2:14" ht="15">
      <c r="B140" s="94">
        <f t="shared" si="10"/>
        <v>9</v>
      </c>
      <c r="C140" s="139"/>
      <c r="D140" s="140"/>
      <c r="E140" s="140"/>
      <c r="F140" s="141"/>
      <c r="G140" s="140"/>
      <c r="H140" s="140"/>
      <c r="I140" s="142"/>
      <c r="J140" s="140"/>
      <c r="L140" s="141"/>
      <c r="M140" s="123">
        <f t="shared" si="6"/>
        <v>0</v>
      </c>
      <c r="N140">
        <f t="shared" si="7"/>
        <v>1</v>
      </c>
    </row>
    <row r="141" spans="2:14" ht="15">
      <c r="B141" s="94">
        <f t="shared" si="10"/>
        <v>10</v>
      </c>
      <c r="C141" s="139"/>
      <c r="D141" s="140"/>
      <c r="E141" s="140"/>
      <c r="F141" s="141"/>
      <c r="G141" s="140"/>
      <c r="H141" s="140"/>
      <c r="I141" s="142"/>
      <c r="J141" s="140"/>
      <c r="L141" s="141"/>
      <c r="M141" s="123">
        <f t="shared" si="6"/>
        <v>0</v>
      </c>
      <c r="N141">
        <f t="shared" si="7"/>
        <v>1</v>
      </c>
    </row>
    <row r="142" spans="2:14" ht="15">
      <c r="B142" s="94">
        <f t="shared" si="10"/>
        <v>11</v>
      </c>
      <c r="C142" s="139"/>
      <c r="D142" s="140"/>
      <c r="E142" s="140"/>
      <c r="F142" s="141"/>
      <c r="G142" s="140"/>
      <c r="H142" s="140"/>
      <c r="I142" s="142"/>
      <c r="J142" s="140"/>
      <c r="L142" s="141"/>
      <c r="M142" s="123">
        <f t="shared" si="6"/>
        <v>0</v>
      </c>
      <c r="N142">
        <f t="shared" si="7"/>
        <v>1</v>
      </c>
    </row>
    <row r="143" spans="2:14" ht="15">
      <c r="B143" s="94">
        <f t="shared" si="10"/>
        <v>12</v>
      </c>
      <c r="C143" s="139"/>
      <c r="D143" s="140"/>
      <c r="E143" s="140"/>
      <c r="F143" s="148"/>
      <c r="G143" s="140"/>
      <c r="H143" s="140"/>
      <c r="I143" s="142"/>
      <c r="J143" s="140"/>
      <c r="L143" s="141"/>
      <c r="M143" s="123">
        <f t="shared" si="6"/>
        <v>0</v>
      </c>
      <c r="N143">
        <f t="shared" si="7"/>
        <v>1</v>
      </c>
    </row>
    <row r="144" spans="2:14" ht="15">
      <c r="B144" s="94">
        <f t="shared" si="10"/>
        <v>13</v>
      </c>
      <c r="C144" s="149"/>
      <c r="D144" s="140"/>
      <c r="E144" s="140"/>
      <c r="F144" s="150"/>
      <c r="G144" s="140"/>
      <c r="H144" s="140"/>
      <c r="I144" s="142"/>
      <c r="J144" s="140"/>
      <c r="L144" s="141"/>
      <c r="M144" s="123">
        <f t="shared" si="6"/>
        <v>0</v>
      </c>
      <c r="N144">
        <f t="shared" si="7"/>
        <v>1</v>
      </c>
    </row>
    <row r="145" spans="2:14" ht="15">
      <c r="B145" s="94">
        <f t="shared" si="10"/>
        <v>14</v>
      </c>
      <c r="C145" s="139"/>
      <c r="D145" s="140"/>
      <c r="E145" s="140"/>
      <c r="F145" s="141"/>
      <c r="G145" s="140"/>
      <c r="H145" s="140"/>
      <c r="I145" s="142"/>
      <c r="J145" s="140"/>
      <c r="L145" s="141"/>
      <c r="M145" s="123">
        <f t="shared" si="6"/>
        <v>0</v>
      </c>
      <c r="N145">
        <f t="shared" si="7"/>
        <v>1</v>
      </c>
    </row>
    <row r="146" spans="2:14" ht="15">
      <c r="B146" s="94">
        <f t="shared" si="10"/>
        <v>15</v>
      </c>
      <c r="C146" s="139"/>
      <c r="D146" s="140"/>
      <c r="E146" s="140"/>
      <c r="F146" s="141"/>
      <c r="G146" s="140"/>
      <c r="H146" s="140"/>
      <c r="I146" s="142"/>
      <c r="J146" s="140"/>
      <c r="L146" s="141"/>
      <c r="M146" s="123">
        <f t="shared" si="6"/>
        <v>0</v>
      </c>
      <c r="N146">
        <f t="shared" si="7"/>
        <v>1</v>
      </c>
    </row>
    <row r="147" spans="2:14" ht="15">
      <c r="B147" s="94">
        <f t="shared" si="10"/>
        <v>16</v>
      </c>
      <c r="C147" s="139"/>
      <c r="D147" s="140"/>
      <c r="E147" s="140"/>
      <c r="F147" s="141"/>
      <c r="G147" s="140"/>
      <c r="H147" s="140"/>
      <c r="I147" s="142"/>
      <c r="J147" s="140"/>
      <c r="L147" s="141"/>
      <c r="M147" s="123">
        <f t="shared" si="6"/>
        <v>0</v>
      </c>
      <c r="N147">
        <f t="shared" si="7"/>
        <v>1</v>
      </c>
    </row>
    <row r="148" spans="2:14" ht="15">
      <c r="B148" s="94">
        <f t="shared" si="10"/>
        <v>17</v>
      </c>
      <c r="C148" s="139"/>
      <c r="D148" s="140"/>
      <c r="E148" s="140"/>
      <c r="F148" s="141"/>
      <c r="G148" s="140"/>
      <c r="H148" s="140"/>
      <c r="I148" s="142"/>
      <c r="J148" s="140"/>
      <c r="L148" s="141"/>
      <c r="M148" s="123">
        <f t="shared" si="6"/>
        <v>0</v>
      </c>
      <c r="N148">
        <f t="shared" si="7"/>
        <v>1</v>
      </c>
    </row>
    <row r="149" spans="2:14" ht="15">
      <c r="B149" s="94">
        <f t="shared" si="10"/>
        <v>18</v>
      </c>
      <c r="C149" s="151"/>
      <c r="D149" s="140"/>
      <c r="E149" s="140"/>
      <c r="F149" s="148"/>
      <c r="G149" s="140"/>
      <c r="H149" s="140"/>
      <c r="I149" s="142"/>
      <c r="J149" s="140"/>
      <c r="L149" s="141"/>
      <c r="M149" s="123">
        <f t="shared" si="6"/>
        <v>0</v>
      </c>
      <c r="N149">
        <f t="shared" si="7"/>
        <v>1</v>
      </c>
    </row>
    <row r="150" spans="2:14" ht="15">
      <c r="B150" s="94">
        <f t="shared" si="10"/>
        <v>19</v>
      </c>
      <c r="C150" s="151"/>
      <c r="D150" s="140"/>
      <c r="E150" s="140"/>
      <c r="F150" s="141"/>
      <c r="G150" s="140"/>
      <c r="H150" s="140"/>
      <c r="I150" s="142"/>
      <c r="J150" s="140"/>
      <c r="L150" s="141"/>
      <c r="M150" s="123">
        <f t="shared" si="6"/>
        <v>0</v>
      </c>
      <c r="N150">
        <f t="shared" si="7"/>
        <v>1</v>
      </c>
    </row>
    <row r="151" spans="2:12" ht="15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48"/>
    </row>
    <row r="152" spans="2:12" ht="15">
      <c r="B152" s="4"/>
      <c r="C152" s="107"/>
      <c r="D152" s="107" t="s">
        <v>53</v>
      </c>
      <c r="E152" s="107"/>
      <c r="F152" s="108" t="s">
        <v>54</v>
      </c>
      <c r="G152" s="109"/>
      <c r="H152" s="4"/>
      <c r="I152" s="4"/>
      <c r="J152" s="4"/>
      <c r="K152" s="52"/>
      <c r="L152" s="54"/>
    </row>
    <row r="153" spans="2:12" ht="15">
      <c r="B153" s="4"/>
      <c r="C153" s="4"/>
      <c r="D153" s="4"/>
      <c r="E153" s="4"/>
      <c r="F153" s="4"/>
      <c r="G153" s="4"/>
      <c r="H153" s="4"/>
      <c r="I153" s="4"/>
      <c r="J153" s="118"/>
      <c r="K153" s="52"/>
      <c r="L153" s="54"/>
    </row>
    <row r="154" spans="2:12" ht="15">
      <c r="B154" s="110" t="s">
        <v>55</v>
      </c>
      <c r="C154" s="67" t="str">
        <f>+C98</f>
        <v>Licence</v>
      </c>
      <c r="D154" s="110" t="s">
        <v>56</v>
      </c>
      <c r="E154" s="110" t="s">
        <v>57</v>
      </c>
      <c r="F154" s="110" t="s">
        <v>58</v>
      </c>
      <c r="G154" s="67" t="s">
        <v>42</v>
      </c>
      <c r="H154" s="110" t="s">
        <v>59</v>
      </c>
      <c r="I154" s="110" t="s">
        <v>60</v>
      </c>
      <c r="J154" s="53" t="s">
        <v>45</v>
      </c>
      <c r="K154" s="52"/>
      <c r="L154" s="54"/>
    </row>
    <row r="155" spans="2:12" ht="15">
      <c r="B155" s="111">
        <v>1</v>
      </c>
      <c r="C155" s="111"/>
      <c r="D155" s="112"/>
      <c r="E155" s="112"/>
      <c r="F155" s="111"/>
      <c r="G155" s="111"/>
      <c r="H155" s="111"/>
      <c r="I155" s="111"/>
      <c r="J155" s="53"/>
      <c r="K155" s="47"/>
      <c r="L155" s="48"/>
    </row>
    <row r="156" spans="2:12" ht="15">
      <c r="B156" s="111">
        <v>2</v>
      </c>
      <c r="C156" s="111"/>
      <c r="D156" s="112"/>
      <c r="E156" s="112"/>
      <c r="F156" s="111"/>
      <c r="G156" s="111"/>
      <c r="H156" s="111"/>
      <c r="I156" s="111"/>
      <c r="J156" s="110"/>
      <c r="K156" s="47"/>
      <c r="L156" s="48"/>
    </row>
    <row r="157" spans="2:12" ht="15">
      <c r="B157" s="111">
        <v>3</v>
      </c>
      <c r="C157" s="111"/>
      <c r="D157" s="112"/>
      <c r="E157" s="112"/>
      <c r="F157" s="111"/>
      <c r="G157" s="111"/>
      <c r="H157" s="111"/>
      <c r="I157" s="111"/>
      <c r="J157" s="113"/>
      <c r="K157" s="47"/>
      <c r="L157" s="48"/>
    </row>
    <row r="158" spans="2:12" ht="15">
      <c r="B158" s="111">
        <v>4</v>
      </c>
      <c r="C158" s="111"/>
      <c r="D158" s="112"/>
      <c r="E158" s="112"/>
      <c r="F158" s="111"/>
      <c r="G158" s="111"/>
      <c r="H158" s="111"/>
      <c r="I158" s="111"/>
      <c r="J158" s="113"/>
      <c r="K158" s="47"/>
      <c r="L158" s="48"/>
    </row>
    <row r="159" spans="2:12" ht="15">
      <c r="B159" s="111">
        <v>5</v>
      </c>
      <c r="C159" s="111"/>
      <c r="D159" s="112"/>
      <c r="E159" s="112"/>
      <c r="F159" s="111"/>
      <c r="G159" s="111"/>
      <c r="H159" s="111"/>
      <c r="I159" s="111"/>
      <c r="J159" s="114"/>
      <c r="K159" s="47"/>
      <c r="L159" s="48"/>
    </row>
    <row r="160" spans="2:12" ht="15">
      <c r="B160" s="111">
        <v>6</v>
      </c>
      <c r="C160" s="111"/>
      <c r="D160" s="112"/>
      <c r="E160" s="112"/>
      <c r="F160" s="111"/>
      <c r="G160" s="111"/>
      <c r="H160" s="111"/>
      <c r="I160" s="111"/>
      <c r="J160" s="114"/>
      <c r="K160" s="47"/>
      <c r="L160" s="115"/>
    </row>
    <row r="161" spans="2:12" ht="15">
      <c r="B161" s="111">
        <v>7</v>
      </c>
      <c r="C161" s="111"/>
      <c r="D161" s="112"/>
      <c r="E161" s="112"/>
      <c r="F161" s="111"/>
      <c r="G161" s="111"/>
      <c r="H161" s="111"/>
      <c r="I161" s="111"/>
      <c r="J161" s="114"/>
      <c r="K161" s="47"/>
      <c r="L161" s="48"/>
    </row>
    <row r="162" spans="2:12" ht="15">
      <c r="B162" s="111">
        <v>8</v>
      </c>
      <c r="C162" s="111"/>
      <c r="D162" s="112"/>
      <c r="E162" s="112"/>
      <c r="F162" s="111"/>
      <c r="G162" s="111"/>
      <c r="H162" s="111"/>
      <c r="I162" s="111"/>
      <c r="J162" s="114"/>
      <c r="K162" s="47"/>
      <c r="L162" s="48"/>
    </row>
    <row r="163" spans="2:12" ht="15">
      <c r="B163" s="111">
        <v>9</v>
      </c>
      <c r="C163" s="111"/>
      <c r="D163" s="112"/>
      <c r="E163" s="112"/>
      <c r="F163" s="111"/>
      <c r="G163" s="111"/>
      <c r="H163" s="111"/>
      <c r="I163" s="111"/>
      <c r="J163" s="114"/>
      <c r="K163" s="47"/>
      <c r="L163" s="48"/>
    </row>
    <row r="164" spans="2:12" ht="15">
      <c r="B164" s="111">
        <v>10</v>
      </c>
      <c r="C164" s="111"/>
      <c r="D164" s="112"/>
      <c r="E164" s="112"/>
      <c r="F164" s="111"/>
      <c r="G164" s="111"/>
      <c r="H164" s="111"/>
      <c r="I164" s="111"/>
      <c r="J164" s="114"/>
      <c r="K164" s="47"/>
      <c r="L164" s="48"/>
    </row>
    <row r="165" spans="2:12" ht="15">
      <c r="B165" s="111">
        <v>11</v>
      </c>
      <c r="C165" s="111"/>
      <c r="D165" s="112"/>
      <c r="E165" s="112"/>
      <c r="F165" s="111"/>
      <c r="G165" s="111"/>
      <c r="H165" s="111"/>
      <c r="I165" s="111"/>
      <c r="J165" s="114"/>
      <c r="K165" s="47"/>
      <c r="L165" s="48"/>
    </row>
    <row r="166" spans="2:12" ht="15">
      <c r="B166" s="111">
        <v>12</v>
      </c>
      <c r="C166" s="111"/>
      <c r="D166" s="112"/>
      <c r="E166" s="112"/>
      <c r="F166" s="111"/>
      <c r="G166" s="111"/>
      <c r="H166" s="111"/>
      <c r="I166" s="111"/>
      <c r="J166" s="114"/>
      <c r="K166" s="47"/>
      <c r="L166" s="48"/>
    </row>
    <row r="167" spans="2:12" ht="15">
      <c r="B167" s="111">
        <v>13</v>
      </c>
      <c r="C167" s="111"/>
      <c r="D167" s="112"/>
      <c r="E167" s="112"/>
      <c r="F167" s="111"/>
      <c r="G167" s="111"/>
      <c r="H167" s="111"/>
      <c r="I167" s="111"/>
      <c r="J167" s="114"/>
      <c r="K167" s="47"/>
      <c r="L167" s="48"/>
    </row>
    <row r="168" spans="2:12" ht="15">
      <c r="B168" s="111">
        <v>14</v>
      </c>
      <c r="C168" s="111"/>
      <c r="D168" s="112"/>
      <c r="E168" s="112"/>
      <c r="F168" s="111"/>
      <c r="G168" s="111"/>
      <c r="H168" s="111"/>
      <c r="I168" s="111"/>
      <c r="J168" s="114"/>
      <c r="K168" s="47"/>
      <c r="L168" s="48"/>
    </row>
    <row r="169" spans="2:12" ht="15">
      <c r="B169" s="111">
        <v>15</v>
      </c>
      <c r="C169" s="111"/>
      <c r="D169" s="112"/>
      <c r="E169" s="112"/>
      <c r="F169" s="111"/>
      <c r="G169" s="111"/>
      <c r="H169" s="111"/>
      <c r="I169" s="111"/>
      <c r="J169" s="114"/>
      <c r="K169" s="47"/>
      <c r="L169" s="48"/>
    </row>
    <row r="170" spans="2:12" ht="15">
      <c r="B170" s="111">
        <v>16</v>
      </c>
      <c r="C170" s="111"/>
      <c r="D170" s="112"/>
      <c r="E170" s="112"/>
      <c r="F170" s="111"/>
      <c r="G170" s="111"/>
      <c r="H170" s="111"/>
      <c r="I170" s="111"/>
      <c r="J170" s="114"/>
      <c r="K170" s="47"/>
      <c r="L170" s="48"/>
    </row>
    <row r="171" spans="2:12" ht="15">
      <c r="B171" s="111">
        <v>17</v>
      </c>
      <c r="C171" s="111"/>
      <c r="D171" s="112"/>
      <c r="E171" s="112"/>
      <c r="F171" s="111"/>
      <c r="G171" s="111"/>
      <c r="H171" s="111"/>
      <c r="I171" s="111"/>
      <c r="J171" s="114"/>
      <c r="K171" s="47"/>
      <c r="L171" s="48"/>
    </row>
    <row r="172" spans="2:12" ht="15">
      <c r="B172" s="111">
        <v>18</v>
      </c>
      <c r="C172" s="111"/>
      <c r="D172" s="112"/>
      <c r="E172" s="112"/>
      <c r="F172" s="111"/>
      <c r="G172" s="111"/>
      <c r="H172" s="111"/>
      <c r="I172" s="111"/>
      <c r="J172" s="114"/>
      <c r="K172" s="47"/>
      <c r="L172" s="48"/>
    </row>
    <row r="173" spans="2:12" ht="15">
      <c r="B173" s="111">
        <v>19</v>
      </c>
      <c r="C173" s="111"/>
      <c r="D173" s="112"/>
      <c r="E173" s="112"/>
      <c r="F173" s="111"/>
      <c r="G173" s="111"/>
      <c r="H173" s="111"/>
      <c r="I173" s="111"/>
      <c r="J173" s="114"/>
      <c r="K173" s="47"/>
      <c r="L173" s="48"/>
    </row>
    <row r="174" spans="2:12" ht="15">
      <c r="B174" s="111">
        <v>20</v>
      </c>
      <c r="C174" s="111"/>
      <c r="D174" s="112"/>
      <c r="E174" s="112"/>
      <c r="F174" s="111"/>
      <c r="G174" s="111"/>
      <c r="H174" s="111"/>
      <c r="I174" s="111"/>
      <c r="J174" s="114"/>
      <c r="K174" s="47"/>
      <c r="L174" s="48"/>
    </row>
    <row r="175" spans="2:12" ht="15">
      <c r="B175" s="111">
        <v>21</v>
      </c>
      <c r="C175" s="111"/>
      <c r="D175" s="112"/>
      <c r="E175" s="112"/>
      <c r="F175" s="111"/>
      <c r="G175" s="111"/>
      <c r="H175" s="111"/>
      <c r="I175" s="111"/>
      <c r="J175" s="114"/>
      <c r="K175" s="47"/>
      <c r="L175" s="48"/>
    </row>
    <row r="176" spans="2:12" ht="15">
      <c r="B176" s="111">
        <v>22</v>
      </c>
      <c r="C176" s="111"/>
      <c r="D176" s="112"/>
      <c r="E176" s="112"/>
      <c r="F176" s="111"/>
      <c r="G176" s="111"/>
      <c r="H176" s="111"/>
      <c r="I176" s="111"/>
      <c r="J176" s="114"/>
      <c r="K176" s="47"/>
      <c r="L176" s="48"/>
    </row>
    <row r="177" spans="2:12" ht="15">
      <c r="B177" s="111">
        <v>23</v>
      </c>
      <c r="C177" s="111"/>
      <c r="D177" s="112"/>
      <c r="E177" s="112"/>
      <c r="F177" s="111"/>
      <c r="G177" s="111"/>
      <c r="H177" s="111"/>
      <c r="I177" s="111"/>
      <c r="J177" s="114"/>
      <c r="K177" s="47"/>
      <c r="L177" s="48"/>
    </row>
    <row r="178" spans="2:12" ht="15">
      <c r="B178" s="111">
        <v>24</v>
      </c>
      <c r="C178" s="111"/>
      <c r="D178" s="112"/>
      <c r="E178" s="112"/>
      <c r="F178" s="111"/>
      <c r="G178" s="111"/>
      <c r="H178" s="111"/>
      <c r="I178" s="111"/>
      <c r="J178" s="114"/>
      <c r="K178" s="47"/>
      <c r="L178" s="48"/>
    </row>
    <row r="179" ht="15">
      <c r="J179" s="114"/>
    </row>
  </sheetData>
  <sheetProtection insertRows="0" sort="0" autoFilter="0"/>
  <mergeCells count="3">
    <mergeCell ref="E1:G1"/>
    <mergeCell ref="E2:G2"/>
    <mergeCell ref="I1:J1"/>
  </mergeCells>
  <conditionalFormatting sqref="C172:C178 C131:C150 D9:D67 C90:C91 C99:C126">
    <cfRule type="expression" priority="48" dxfId="0" stopIfTrue="1">
      <formula>IF($I9=0,TRUE,FALSE)</formula>
    </cfRule>
  </conditionalFormatting>
  <conditionalFormatting sqref="C155:C171">
    <cfRule type="expression" priority="35" dxfId="0" stopIfTrue="1">
      <formula>IF($I155=0,TRUE,FALSE)</formula>
    </cfRule>
  </conditionalFormatting>
  <conditionalFormatting sqref="D9:E67">
    <cfRule type="expression" priority="50" dxfId="0" stopIfTrue="1">
      <formula>IF($L9=0,TRUE,FALSE)</formula>
    </cfRule>
  </conditionalFormatting>
  <conditionalFormatting sqref="C132:C150">
    <cfRule type="expression" priority="6" dxfId="0" stopIfTrue="1">
      <formula>IF($I132=0,TRUE,FALSE)</formula>
    </cfRule>
  </conditionalFormatting>
  <conditionalFormatting sqref="C99:C126">
    <cfRule type="expression" priority="3" dxfId="0" stopIfTrue="1">
      <formula>IF($I99=0,TRUE,FALSE)</formula>
    </cfRule>
  </conditionalFormatting>
  <conditionalFormatting sqref="F99:F126">
    <cfRule type="expression" priority="2" dxfId="0" stopIfTrue="1">
      <formula>IF($I99=0,TRUE,FALSE)</formula>
    </cfRule>
  </conditionalFormatting>
  <printOptions/>
  <pageMargins left="0.7086614173228347" right="0.7086614173228347" top="0.9055118110236221" bottom="0.6299212598425197" header="0.31496062992125984" footer="0.2755905511811024"/>
  <pageSetup fitToHeight="2" horizontalDpi="600" verticalDpi="600" orientation="portrait" paperSize="9" scale="46" r:id="rId3"/>
  <headerFooter>
    <oddHeader>&amp;L&amp;G&amp;C
&amp;"-,Gras"&amp;24TABLEAU DES 
RESULTATS&amp;R
&amp;14
Impression le &amp;D
Doc. FSLC-ORG-004</oddHeader>
    <oddFooter>&amp;L&amp;12Résultats transmis sous la responsabilité 
de l'Organisateur de la manifestation
&amp;R&amp;12chiens.dor@orange.fr
p&amp;P/&amp;N</oddFooter>
  </headerFooter>
  <rowBreaks count="1" manualBreakCount="1">
    <brk id="150" min="1" max="11" man="1"/>
  </rowBreak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Rourou</dc:creator>
  <cp:keywords/>
  <dc:description/>
  <cp:lastModifiedBy>Jacques</cp:lastModifiedBy>
  <cp:lastPrinted>2016-10-09T09:31:53Z</cp:lastPrinted>
  <dcterms:created xsi:type="dcterms:W3CDTF">2014-11-28T14:10:32Z</dcterms:created>
  <dcterms:modified xsi:type="dcterms:W3CDTF">2016-10-09T17:23:13Z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